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hidePivotFieldList="1" defaultThemeVersion="124226"/>
  <mc:AlternateContent xmlns:mc="http://schemas.openxmlformats.org/markup-compatibility/2006">
    <mc:Choice Requires="x15">
      <x15ac:absPath xmlns:x15ac="http://schemas.microsoft.com/office/spreadsheetml/2010/11/ac" url="/Users/octobre/Desktop/"/>
    </mc:Choice>
  </mc:AlternateContent>
  <xr:revisionPtr revIDLastSave="0" documentId="13_ncr:80001_{83A2B501-04E7-E644-993C-99624E757C7E}" xr6:coauthVersionLast="36" xr6:coauthVersionMax="41" xr10:uidLastSave="{00000000-0000-0000-0000-000000000000}"/>
  <bookViews>
    <workbookView xWindow="1000" yWindow="460" windowWidth="29040" windowHeight="15840" xr2:uid="{00000000-000D-0000-FFFF-FFFF00000000}"/>
  </bookViews>
  <sheets>
    <sheet name="Instructions" sheetId="4" r:id="rId1"/>
    <sheet name="BoQ Data Entry" sheetId="1" r:id="rId2"/>
    <sheet name="Program Summary" sheetId="3" r:id="rId3"/>
    <sheet name="Graph" sheetId="2" r:id="rId4"/>
    <sheet name="Do Not Use" sheetId="5" state="hidden" r:id="rId5"/>
  </sheets>
  <definedNames>
    <definedName name="_ftn1" localSheetId="1">'BoQ Data Entry'!#REF!</definedName>
    <definedName name="_ftnref1" localSheetId="1">'BoQ Data Entry'!$A$2</definedName>
    <definedName name="_xlnm.Print_Area" localSheetId="3">Graph!$B$1:$O$64</definedName>
    <definedName name="_xlnm.Print_Area" localSheetId="2">'Program Summary'!$A$1:$N$83</definedName>
    <definedName name="Slicer_Date">#N/A</definedName>
    <definedName name="Slicer_Date1">#N/A</definedName>
  </definedNames>
  <calcPr calcId="181029"/>
  <pivotCaches>
    <pivotCache cacheId="6" r:id="rId6"/>
    <pivotCache cacheId="9"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G37" i="3" l="1"/>
  <c r="G81" i="3"/>
  <c r="R80" i="3"/>
  <c r="Q80" i="3"/>
  <c r="P80" i="3"/>
  <c r="O80" i="3"/>
  <c r="N80" i="3"/>
  <c r="M80" i="3"/>
  <c r="L80" i="3"/>
  <c r="K80" i="3"/>
  <c r="J80" i="3"/>
  <c r="I80" i="3"/>
  <c r="H80" i="3"/>
  <c r="G80" i="3"/>
  <c r="R79" i="3"/>
  <c r="Q79" i="3"/>
  <c r="P79" i="3"/>
  <c r="O79" i="3"/>
  <c r="N79" i="3"/>
  <c r="M79" i="3"/>
  <c r="G71" i="3"/>
  <c r="R70" i="3"/>
  <c r="Q70" i="3"/>
  <c r="P70" i="3"/>
  <c r="O70" i="3"/>
  <c r="N70" i="3"/>
  <c r="M70" i="3"/>
  <c r="L70" i="3"/>
  <c r="K70" i="3"/>
  <c r="J70" i="3"/>
  <c r="I70" i="3"/>
  <c r="H70" i="3"/>
  <c r="G70" i="3"/>
  <c r="R69" i="3"/>
  <c r="Q69" i="3"/>
  <c r="P69" i="3"/>
  <c r="O69" i="3"/>
  <c r="N69" i="3"/>
  <c r="M69" i="3"/>
  <c r="G61" i="3"/>
  <c r="R60" i="3"/>
  <c r="Q60" i="3"/>
  <c r="P60" i="3"/>
  <c r="O60" i="3"/>
  <c r="N60" i="3"/>
  <c r="M60" i="3"/>
  <c r="L60" i="3"/>
  <c r="K60" i="3"/>
  <c r="J60" i="3"/>
  <c r="I60" i="3"/>
  <c r="H60" i="3"/>
  <c r="G60" i="3"/>
  <c r="R59" i="3"/>
  <c r="Q59" i="3"/>
  <c r="P59" i="3"/>
  <c r="N59" i="3"/>
  <c r="O59" i="3"/>
  <c r="M59" i="3"/>
  <c r="G51" i="3"/>
  <c r="R50" i="3"/>
  <c r="Q50" i="3"/>
  <c r="P50" i="3"/>
  <c r="O50" i="3"/>
  <c r="N50" i="3"/>
  <c r="M50" i="3"/>
  <c r="L50" i="3"/>
  <c r="K50" i="3"/>
  <c r="J50" i="3"/>
  <c r="I50" i="3"/>
  <c r="H50" i="3"/>
  <c r="G50" i="3"/>
  <c r="R49" i="3"/>
  <c r="Q49" i="3"/>
  <c r="P49" i="3"/>
  <c r="O49" i="3"/>
  <c r="N49" i="3"/>
  <c r="M49" i="3"/>
  <c r="G41" i="3"/>
  <c r="R40" i="3"/>
  <c r="Q40" i="3"/>
  <c r="P40" i="3"/>
  <c r="O40" i="3"/>
  <c r="N40" i="3"/>
  <c r="M40" i="3"/>
  <c r="L40" i="3"/>
  <c r="K40" i="3"/>
  <c r="J40" i="3"/>
  <c r="I40" i="3"/>
  <c r="H40" i="3"/>
  <c r="G40" i="3"/>
  <c r="R39" i="3"/>
  <c r="Q39" i="3"/>
  <c r="P39" i="3"/>
  <c r="O39" i="3"/>
  <c r="N39" i="3"/>
  <c r="M39" i="3"/>
  <c r="G39" i="3"/>
  <c r="L39" i="3"/>
  <c r="H38" i="3"/>
  <c r="H37" i="3"/>
  <c r="I37" i="3"/>
  <c r="J37" i="3"/>
  <c r="K37" i="3"/>
  <c r="L37" i="3"/>
  <c r="M37" i="3"/>
  <c r="N37" i="3"/>
  <c r="O37" i="3"/>
  <c r="P37" i="3"/>
  <c r="Q37" i="3"/>
  <c r="R37" i="3"/>
  <c r="G38" i="3"/>
  <c r="I38" i="3"/>
  <c r="J38" i="3"/>
  <c r="K38" i="3"/>
  <c r="L38" i="3"/>
  <c r="M38" i="3"/>
  <c r="N38" i="3"/>
  <c r="O38" i="3"/>
  <c r="P38" i="3"/>
  <c r="Q38" i="3"/>
  <c r="R38" i="3"/>
  <c r="H39" i="3"/>
  <c r="I39" i="3"/>
  <c r="J39" i="3"/>
  <c r="K39" i="3"/>
  <c r="G31" i="3"/>
  <c r="R30" i="3"/>
  <c r="Q30" i="3"/>
  <c r="P30" i="3"/>
  <c r="O30" i="3"/>
  <c r="N30" i="3"/>
  <c r="M30" i="3"/>
  <c r="L30" i="3"/>
  <c r="K30" i="3"/>
  <c r="J30" i="3"/>
  <c r="I30" i="3"/>
  <c r="H30" i="3"/>
  <c r="G30" i="3"/>
  <c r="G29" i="3"/>
  <c r="R29" i="3"/>
  <c r="Q29" i="3"/>
  <c r="P29" i="3"/>
  <c r="O29" i="3"/>
  <c r="N29" i="3"/>
  <c r="M29" i="3"/>
  <c r="L29" i="3"/>
  <c r="E81" i="3" l="1"/>
  <c r="E80" i="3"/>
  <c r="E79" i="3"/>
  <c r="E78" i="3"/>
  <c r="E77" i="3"/>
  <c r="D81" i="3"/>
  <c r="D80" i="3"/>
  <c r="D79" i="3"/>
  <c r="D78" i="3"/>
  <c r="D77" i="3"/>
  <c r="C81" i="3"/>
  <c r="C80" i="3"/>
  <c r="C79" i="3"/>
  <c r="C78" i="3"/>
  <c r="C77" i="3"/>
  <c r="E71" i="3"/>
  <c r="E70" i="3"/>
  <c r="E69" i="3"/>
  <c r="E68" i="3"/>
  <c r="E67" i="3"/>
  <c r="D71" i="3"/>
  <c r="D70" i="3"/>
  <c r="D69" i="3"/>
  <c r="D68" i="3"/>
  <c r="D67" i="3"/>
  <c r="C71" i="3"/>
  <c r="C70" i="3"/>
  <c r="C69" i="3"/>
  <c r="C68" i="3"/>
  <c r="C67" i="3"/>
  <c r="E61" i="3"/>
  <c r="D61" i="3"/>
  <c r="E60" i="3"/>
  <c r="D60" i="3"/>
  <c r="E59" i="3"/>
  <c r="D59" i="3"/>
  <c r="E58" i="3"/>
  <c r="D58" i="3"/>
  <c r="E57" i="3"/>
  <c r="D57" i="3"/>
  <c r="C61" i="3" l="1"/>
  <c r="C60" i="3"/>
  <c r="C59" i="3"/>
  <c r="C58" i="3"/>
  <c r="C57" i="3"/>
  <c r="E51" i="3"/>
  <c r="E50" i="3"/>
  <c r="E49" i="3"/>
  <c r="E48" i="3"/>
  <c r="E47" i="3"/>
  <c r="D51" i="3"/>
  <c r="D50" i="3"/>
  <c r="D49" i="3"/>
  <c r="D48" i="3"/>
  <c r="D47" i="3"/>
  <c r="C51" i="3"/>
  <c r="C50" i="3"/>
  <c r="C49" i="3"/>
  <c r="C48" i="3"/>
  <c r="C47" i="3"/>
  <c r="E41" i="3"/>
  <c r="E40" i="3"/>
  <c r="E39" i="3"/>
  <c r="E38" i="3"/>
  <c r="E37" i="3"/>
  <c r="D41" i="3"/>
  <c r="D40" i="3"/>
  <c r="D39" i="3"/>
  <c r="D38" i="3"/>
  <c r="D37" i="3"/>
  <c r="C41" i="3"/>
  <c r="C40" i="3"/>
  <c r="C39" i="3"/>
  <c r="C38" i="3"/>
  <c r="C37" i="3"/>
  <c r="E31" i="3"/>
  <c r="D31" i="3"/>
  <c r="C31" i="3"/>
  <c r="E30" i="3" l="1"/>
  <c r="E29" i="3"/>
  <c r="E28" i="3"/>
  <c r="E27" i="3"/>
  <c r="D30" i="3"/>
  <c r="D29" i="3"/>
  <c r="D28" i="3"/>
  <c r="D27" i="3"/>
  <c r="C30" i="3"/>
  <c r="C29" i="3"/>
  <c r="C28" i="3"/>
  <c r="C27" i="3"/>
  <c r="N16" i="5" l="1"/>
  <c r="M16" i="5"/>
  <c r="L16" i="5"/>
  <c r="K16" i="5"/>
  <c r="J16" i="5"/>
  <c r="I16" i="5"/>
  <c r="H16" i="5"/>
  <c r="G16" i="5"/>
  <c r="F16" i="5"/>
  <c r="E16" i="5"/>
  <c r="D16" i="5"/>
  <c r="C16" i="5"/>
  <c r="B16" i="5"/>
  <c r="A16" i="5"/>
  <c r="N15" i="5"/>
  <c r="M15" i="5"/>
  <c r="L15" i="5"/>
  <c r="K15" i="5"/>
  <c r="J15" i="5"/>
  <c r="I15" i="5"/>
  <c r="H15" i="5"/>
  <c r="G15" i="5"/>
  <c r="F15" i="5"/>
  <c r="E15" i="5"/>
  <c r="D15" i="5"/>
  <c r="C15" i="5"/>
  <c r="B15" i="5"/>
  <c r="A15" i="5"/>
  <c r="N14" i="5"/>
  <c r="M14" i="5"/>
  <c r="L14" i="5"/>
  <c r="K14" i="5"/>
  <c r="J14" i="5"/>
  <c r="I14" i="5"/>
  <c r="H14" i="5"/>
  <c r="G14" i="5"/>
  <c r="F14" i="5"/>
  <c r="E14" i="5"/>
  <c r="D14" i="5"/>
  <c r="C14" i="5"/>
  <c r="B14" i="5"/>
  <c r="A14" i="5"/>
  <c r="N13" i="5"/>
  <c r="M13" i="5"/>
  <c r="L13" i="5"/>
  <c r="K13" i="5"/>
  <c r="J13" i="5"/>
  <c r="I13" i="5"/>
  <c r="H13" i="5"/>
  <c r="G13" i="5"/>
  <c r="F13" i="5"/>
  <c r="E13" i="5"/>
  <c r="D13" i="5"/>
  <c r="C13" i="5"/>
  <c r="B13" i="5"/>
  <c r="A13" i="5"/>
  <c r="N12" i="5"/>
  <c r="M12" i="5"/>
  <c r="L12" i="5"/>
  <c r="K12" i="5"/>
  <c r="J12" i="5"/>
  <c r="I12" i="5"/>
  <c r="H12" i="5"/>
  <c r="G12" i="5"/>
  <c r="F12" i="5"/>
  <c r="E12" i="5"/>
  <c r="D12" i="5"/>
  <c r="C12" i="5"/>
  <c r="B12" i="5"/>
  <c r="A12" i="5"/>
  <c r="N11" i="5"/>
  <c r="M11" i="5"/>
  <c r="L11" i="5"/>
  <c r="K11" i="5"/>
  <c r="J11" i="5"/>
  <c r="I11" i="5"/>
  <c r="H11" i="5"/>
  <c r="G11" i="5"/>
  <c r="F11" i="5"/>
  <c r="E11" i="5"/>
  <c r="D11" i="5"/>
  <c r="C11" i="5"/>
  <c r="B11" i="5"/>
  <c r="A11" i="5"/>
  <c r="B62" i="2"/>
  <c r="B61" i="2"/>
  <c r="B60" i="2"/>
  <c r="B59" i="2"/>
  <c r="B58" i="2"/>
  <c r="B57" i="2"/>
  <c r="F7" i="5"/>
  <c r="E7" i="5"/>
  <c r="D7" i="5"/>
  <c r="C7" i="5"/>
  <c r="B7" i="5"/>
  <c r="A7" i="5"/>
  <c r="F6" i="5"/>
  <c r="E6" i="5"/>
  <c r="D6" i="5"/>
  <c r="C6" i="5"/>
  <c r="B6" i="5"/>
  <c r="A6" i="5"/>
  <c r="F5" i="5"/>
  <c r="E5" i="5"/>
  <c r="D5" i="5"/>
  <c r="C5" i="5"/>
  <c r="B5" i="5"/>
  <c r="A5" i="5"/>
  <c r="F4" i="5"/>
  <c r="E4" i="5"/>
  <c r="D4" i="5"/>
  <c r="C4" i="5"/>
  <c r="B4" i="5"/>
  <c r="A4" i="5"/>
  <c r="F3" i="5"/>
  <c r="E3" i="5"/>
  <c r="D3" i="5"/>
  <c r="C3" i="5"/>
  <c r="B3" i="5"/>
  <c r="A3" i="5"/>
  <c r="F2" i="5"/>
  <c r="E2" i="5"/>
  <c r="D2" i="5"/>
  <c r="C2" i="5"/>
  <c r="B2" i="5"/>
  <c r="A2" i="5"/>
  <c r="E62" i="2" l="1"/>
  <c r="H23" i="3" s="1"/>
  <c r="E61" i="2"/>
  <c r="G23" i="3" s="1"/>
  <c r="E60" i="2"/>
  <c r="F23" i="3" s="1"/>
  <c r="E59" i="2"/>
  <c r="E23" i="3" s="1"/>
  <c r="E58" i="2"/>
  <c r="D23" i="3" s="1"/>
  <c r="E57" i="2"/>
  <c r="C23" i="3" s="1"/>
  <c r="D62" i="2"/>
  <c r="H22" i="3" s="1"/>
  <c r="D61" i="2"/>
  <c r="G22" i="3" s="1"/>
  <c r="D60" i="2"/>
  <c r="F22" i="3" s="1"/>
  <c r="D59" i="2"/>
  <c r="E22" i="3" s="1"/>
  <c r="D58" i="2"/>
  <c r="D22" i="3" s="1"/>
  <c r="D57" i="2"/>
  <c r="C22" i="3" s="1"/>
  <c r="C62" i="2"/>
  <c r="H21" i="3" s="1"/>
  <c r="C61" i="2"/>
  <c r="G21" i="3" s="1"/>
  <c r="C60" i="2"/>
  <c r="F21" i="3" s="1"/>
  <c r="C59" i="2"/>
  <c r="E21" i="3" s="1"/>
  <c r="C58" i="2"/>
  <c r="D21" i="3" s="1"/>
  <c r="C57" i="2"/>
  <c r="C21" i="3" s="1"/>
  <c r="I28" i="3" l="1"/>
  <c r="C20" i="3"/>
  <c r="B25" i="3" s="1"/>
  <c r="D20" i="3"/>
  <c r="B35" i="3" s="1"/>
  <c r="G20" i="3"/>
  <c r="B65" i="3" s="1"/>
  <c r="H20" i="3"/>
  <c r="B75" i="3" s="1"/>
  <c r="F20" i="3"/>
  <c r="B55" i="3" s="1"/>
  <c r="E20" i="3"/>
  <c r="B45" i="3" s="1"/>
  <c r="C1" i="2"/>
  <c r="B1" i="3"/>
  <c r="L77" i="3"/>
  <c r="L67" i="3"/>
  <c r="L57" i="3"/>
  <c r="L47" i="3"/>
  <c r="I29" i="3"/>
  <c r="H28" i="3"/>
  <c r="R27" i="3"/>
  <c r="L27" i="3"/>
  <c r="R68" i="3"/>
  <c r="Q68" i="3"/>
  <c r="G27" i="3"/>
  <c r="L79" i="3"/>
  <c r="K79" i="3"/>
  <c r="J79" i="3"/>
  <c r="I79" i="3"/>
  <c r="H79" i="3"/>
  <c r="G79" i="3"/>
  <c r="R78" i="3"/>
  <c r="Q78" i="3"/>
  <c r="P78" i="3"/>
  <c r="O78" i="3"/>
  <c r="N78" i="3"/>
  <c r="M78" i="3"/>
  <c r="L78" i="3"/>
  <c r="K78" i="3"/>
  <c r="J78" i="3"/>
  <c r="I78" i="3"/>
  <c r="H78" i="3"/>
  <c r="G78" i="3"/>
  <c r="R77" i="3"/>
  <c r="Q77" i="3"/>
  <c r="P77" i="3"/>
  <c r="O77" i="3"/>
  <c r="N77" i="3"/>
  <c r="M77" i="3"/>
  <c r="K77" i="3"/>
  <c r="J77" i="3"/>
  <c r="I77" i="3"/>
  <c r="H77" i="3"/>
  <c r="G77" i="3"/>
  <c r="L69" i="3"/>
  <c r="K69" i="3"/>
  <c r="J69" i="3"/>
  <c r="I69" i="3"/>
  <c r="H69" i="3"/>
  <c r="G69" i="3"/>
  <c r="P68" i="3"/>
  <c r="O68" i="3"/>
  <c r="N68" i="3"/>
  <c r="M68" i="3"/>
  <c r="L68" i="3"/>
  <c r="K68" i="3"/>
  <c r="J68" i="3"/>
  <c r="I68" i="3"/>
  <c r="H68" i="3"/>
  <c r="G68" i="3"/>
  <c r="R67" i="3"/>
  <c r="Q67" i="3"/>
  <c r="P67" i="3"/>
  <c r="O67" i="3"/>
  <c r="N67" i="3"/>
  <c r="M67" i="3"/>
  <c r="K67" i="3"/>
  <c r="J67" i="3"/>
  <c r="I67" i="3"/>
  <c r="H67" i="3"/>
  <c r="G67" i="3"/>
  <c r="O58" i="3"/>
  <c r="L59" i="3"/>
  <c r="K59" i="3"/>
  <c r="J59" i="3"/>
  <c r="I59" i="3"/>
  <c r="H59" i="3"/>
  <c r="G59" i="3"/>
  <c r="R58" i="3"/>
  <c r="Q58" i="3"/>
  <c r="P58" i="3"/>
  <c r="N58" i="3"/>
  <c r="M58" i="3"/>
  <c r="L58" i="3"/>
  <c r="K58" i="3"/>
  <c r="J58" i="3"/>
  <c r="I58" i="3"/>
  <c r="H58" i="3"/>
  <c r="Q57" i="3"/>
  <c r="G58" i="3"/>
  <c r="R57" i="3"/>
  <c r="P57" i="3"/>
  <c r="O57" i="3"/>
  <c r="N57" i="3"/>
  <c r="M57" i="3"/>
  <c r="K57" i="3"/>
  <c r="J57" i="3"/>
  <c r="I57" i="3"/>
  <c r="H57" i="3"/>
  <c r="G57" i="3"/>
  <c r="L49" i="3"/>
  <c r="K49" i="3"/>
  <c r="J49" i="3"/>
  <c r="I49" i="3"/>
  <c r="H49" i="3"/>
  <c r="G49" i="3"/>
  <c r="R48" i="3"/>
  <c r="Q48" i="3"/>
  <c r="P48" i="3"/>
  <c r="O48" i="3"/>
  <c r="N48" i="3"/>
  <c r="M48" i="3"/>
  <c r="L48" i="3"/>
  <c r="K48" i="3"/>
  <c r="J48" i="3"/>
  <c r="I48" i="3"/>
  <c r="H48" i="3"/>
  <c r="G48" i="3"/>
  <c r="R47" i="3"/>
  <c r="Q47" i="3"/>
  <c r="P47" i="3"/>
  <c r="O47" i="3"/>
  <c r="N47" i="3"/>
  <c r="M47" i="3"/>
  <c r="K47" i="3"/>
  <c r="J47" i="3"/>
  <c r="I47" i="3"/>
  <c r="H47" i="3"/>
  <c r="G47" i="3"/>
  <c r="R28" i="3"/>
  <c r="Q28" i="3"/>
  <c r="K29" i="3"/>
  <c r="P28" i="3"/>
  <c r="H29" i="3"/>
  <c r="J29" i="3"/>
  <c r="O27" i="3"/>
  <c r="P27" i="3"/>
  <c r="Q27" i="3"/>
  <c r="G28" i="3"/>
  <c r="J28" i="3"/>
  <c r="K28" i="3"/>
  <c r="L28" i="3"/>
  <c r="M28" i="3"/>
  <c r="N28" i="3"/>
  <c r="O28" i="3"/>
  <c r="N27" i="3"/>
  <c r="M27" i="3"/>
  <c r="K27" i="3"/>
  <c r="J27" i="3"/>
  <c r="I27" i="3"/>
  <c r="H27" i="3"/>
  <c r="C3" i="2"/>
</calcChain>
</file>

<file path=xl/sharedStrings.xml><?xml version="1.0" encoding="utf-8"?>
<sst xmlns="http://schemas.openxmlformats.org/spreadsheetml/2006/main" count="204" uniqueCount="120">
  <si>
    <t>Team Members:</t>
  </si>
  <si>
    <t>Critical Elements</t>
  </si>
  <si>
    <t>Family Engagement</t>
  </si>
  <si>
    <t>Not in Place</t>
  </si>
  <si>
    <t>In Place</t>
  </si>
  <si>
    <t>Indicator #</t>
  </si>
  <si>
    <t># of Indicators</t>
  </si>
  <si>
    <t>Benchmarks Not In Place:</t>
  </si>
  <si>
    <t>Date</t>
  </si>
  <si>
    <t xml:space="preserve">Family Engagement </t>
  </si>
  <si>
    <t>Not In Place</t>
  </si>
  <si>
    <r>
      <t xml:space="preserve">Percent of Indicators </t>
    </r>
    <r>
      <rPr>
        <sz val="12"/>
        <color indexed="57"/>
        <rFont val="Calibri"/>
        <family val="2"/>
      </rPr>
      <t>In Place</t>
    </r>
  </si>
  <si>
    <r>
      <t xml:space="preserve">Percent of Indicators </t>
    </r>
    <r>
      <rPr>
        <sz val="12"/>
        <color indexed="10"/>
        <rFont val="Calibri"/>
        <family val="2"/>
      </rPr>
      <t>Not in Place</t>
    </r>
  </si>
  <si>
    <t>myrnaboq</t>
  </si>
  <si>
    <t>Report Date:</t>
  </si>
  <si>
    <t>&lt;-- Type in Date</t>
  </si>
  <si>
    <t>To Refresh Data, click on the chart and a new tab will appear on the command Ribbon above called "PIVOTCHART TOOLS." Select the "Analyze" tab. Select the down arrow to the  "REFRESH" option. Select "REFRESH ALL." Do this each time you enter new data.</t>
  </si>
  <si>
    <t>Developed by: Myrna Veguilla, MSMS, MPH</t>
  </si>
  <si>
    <t>Questions/Concerns: veguilla@usf.edu</t>
  </si>
  <si>
    <t>Instructions</t>
  </si>
  <si>
    <t>Enter the names  of the team members completing the BoQs</t>
  </si>
  <si>
    <t>Click here for data entry tutorial</t>
  </si>
  <si>
    <t>State Leadership Benchmarks of Quality:
Implementing Evidence-Based Practices Statewide
May 2018</t>
  </si>
  <si>
    <t>version 2.0</t>
  </si>
  <si>
    <t>March, 2019</t>
  </si>
  <si>
    <t>Emerging/Needs Improvement</t>
  </si>
  <si>
    <r>
      <t xml:space="preserve">Percent of Indicators </t>
    </r>
    <r>
      <rPr>
        <sz val="12"/>
        <color indexed="62"/>
        <rFont val="Calibri"/>
        <family val="2"/>
      </rPr>
      <t>Emerging/Needs Improvement</t>
    </r>
  </si>
  <si>
    <r>
      <t xml:space="preserve">State Leadership Team Benchmarks of Quality:
</t>
    </r>
    <r>
      <rPr>
        <b/>
        <sz val="14"/>
        <color theme="1"/>
        <rFont val="Arial"/>
        <family val="2"/>
      </rPr>
      <t>Implementing Evidence-Based Practices Statewide</t>
    </r>
    <r>
      <rPr>
        <b/>
        <sz val="16"/>
        <color theme="1"/>
        <rFont val="Arial"/>
        <family val="2"/>
      </rPr>
      <t xml:space="preserve">
</t>
    </r>
    <r>
      <rPr>
        <b/>
        <i/>
        <sz val="12"/>
        <color theme="1"/>
        <rFont val="Arial"/>
        <family val="2"/>
      </rPr>
      <t>May 2018</t>
    </r>
  </si>
  <si>
    <t>Who</t>
  </si>
  <si>
    <t>Benchmarks of Quality</t>
  </si>
  <si>
    <t>The SLT has written criteria for membership which ensures broad representation from a range of stakeholders, programs, and agencies (e.g., early childhood special education, early intervention, higher education, Head Start, families, child care, mental health). [Planning Stage]</t>
  </si>
  <si>
    <t>The SLT establishes a clear, written mission/vision [Planning Stage]</t>
  </si>
  <si>
    <t>State Leadership Team members are able to clearly communicate the vision and mission of the State Leadership Team. [Planning Stage]</t>
  </si>
  <si>
    <t>SLT Membership and Logistics</t>
  </si>
  <si>
    <t>The SLT adopts written ground rules and logistics including criteria for membership, no substitutes at meetings, agreeing to decisions made in ones’ absence, all agencies will share resources, all members attend EBPs training, uses effective meeting strategies to ensure meetings are engaging and all members’ voices are heard [Planning Stage]</t>
  </si>
  <si>
    <t>The SLT records decisions from each SLT meeting. [Every Stage]</t>
  </si>
  <si>
    <t>The SLT evaluates each meeting and uses the data to improve meetings (see SLT Meeting Planning and Evaluation Package). [Every Stage]</t>
  </si>
  <si>
    <t>The SLT achieves consistent attendance and quality of meetings (75% average attendance over the year; and at least an average of 4 on the 5-point meeting evaluations). [Every Stage]</t>
  </si>
  <si>
    <t>The SLT meets at least monthly during Planning and Implementation Stages and as needed during the Scale-up Stage. [Every Stage]</t>
  </si>
  <si>
    <t>The SLT has a process in place for membership succession within their own agencies (replacing themselves) that ensures continued commitment, understanding, and progress of State Team work. [Sustainability planning, beginning with the Planning Stage]</t>
  </si>
  <si>
    <t>The SLT has process in place for orienting new members. [Beginning with Planning Stage]</t>
  </si>
  <si>
    <t>Action Planning</t>
  </si>
  <si>
    <t>SLT develops an action plan that includes objectives related to all critical elements of these benchmarks. The action plan guides the work of the Team including designation of work groups, if necessary. The action plan has both short- and long-term objectives. [Every Stage]</t>
  </si>
  <si>
    <t>The SLT reviews the action plan and updates their progress at each meeting. The action plan has an evaluation component for each action item and the evaluation is reviewed at each meeting. [Every Stage]</t>
  </si>
  <si>
    <t>The SLT includes in the action plan sustainability and scale-up objectives and strategies for increasing the number of settings and services using EBPs with the goal of achieving statewide, high-fidelity implementation over time. [Every Stage]</t>
  </si>
  <si>
    <t>The SLT action plan includes strategies for institutionalizing and embedding EBPs into state infrastructures such as Quality Rating Systems and Early Learning Guidelines, etc. [Sustainability planning &amp; Scale-up Stage]</t>
  </si>
  <si>
    <t>The SLT annually reviews its mission/vision statement, action-plan outcomes and other evaluation data, SLT membership, ground rules, and logistics, and makes revisions as necessary. The annual review includes a celebration of accomplishments. [Every Stage]</t>
  </si>
  <si>
    <t>SLT Coordination and Staffing</t>
  </si>
  <si>
    <t>A SLT member serves as Team Coordinator or Chair (i.e., lead contact) to represent the Team and work with staff to facilitate the work of the SLT and to coordinate Practitioner and Program communication. [Planning Stage]</t>
  </si>
  <si>
    <t>The EBPs initiative and SLT are supported by staff funded to implement the work. [Beginning with Initial Implementation Stage]</t>
  </si>
  <si>
    <t>The SLT’s sustainability and scale-up planning (in action plan) includes adequate and appropriate professional and administrative staffing. [Beginning with Planning Stage]</t>
  </si>
  <si>
    <t>SLT Funding</t>
  </si>
  <si>
    <t>The SLT identifies funding sources to cover activities for at least three years including additional Program Coaches and sites. [Sustainability planning &amp; Scale-up Stage]</t>
  </si>
  <si>
    <t>SLT members contribute resources for the work of the action plan (staffing, materials, training, etc.). [Every Stage]</t>
  </si>
  <si>
    <t>The SLT develops an annual written report on the progress and outcome data and distributes it to programs, funders, and policy makers. [Beginning with Initial Implementation]</t>
  </si>
  <si>
    <t>SLT Communication &amp; Visibility</t>
  </si>
  <si>
    <t>The SLT identifies and implements dissemination strategies to ensure that stakeholders are kept aware of activities and accomplishments (e.g., website, newsletter, conferences). [Every Stage]</t>
  </si>
  <si>
    <t>The SLT develops a written awareness and marketing plan that includes a presentation (e.g., presentation based on annual data and report) to policy makers and current and potential funders. It is used to recruit programs and individuals to participate in the EBPs initiative. [Initial Implementation Stage]</t>
  </si>
  <si>
    <t>Authority, Priority, and Communication Linkages</t>
  </si>
  <si>
    <t>The EBPs align with the goals and objectives of each agency represented on the SLT [Every Stage]</t>
  </si>
  <si>
    <t>Each SLT representative is authorized to make decisions for their agency related to the EBPs Initiative and/or is able to return a decision to the SLT within two-weeks. [Every Stage]</t>
  </si>
  <si>
    <t>SLT members engage in activities within their agency that result in support for the EBPs Initiative (e.g., succession planning, presenting annual reports, orientation presentations). [Every Stage]</t>
  </si>
  <si>
    <t>The SLT develops written communication protocols for regular feedback from staff who are charged with implementing the EBPs as well as the Program Coaches, demonstration sites, implementation sites, and communities. The protocols focus on bringing to light any challenges that need to be attended to by the SLT and that cannot be resolved by individual programs or staff. [Initial Implementation Stage]</t>
  </si>
  <si>
    <t>Family Participation and Communication</t>
  </si>
  <si>
    <t>The SLT includes representation from family organizations. [Planning Stage]</t>
  </si>
  <si>
    <t>The SLT makes training opportunities related to the EBPs available for families. [Every Stage]</t>
  </si>
  <si>
    <t>The SLT develops and employs mechanisms for communicating with families about the initiative. [Every Stage]</t>
  </si>
  <si>
    <t>The SLT develops mechanisms for family members to provide feedback at least annually on the quality of the EBPs experienced by their children. [Every Stage]</t>
  </si>
  <si>
    <t>The SLT develops readiness criteria, recruitment and selection procedures, and MOUs for programs participating in the initiative as Implementation Programs/Sites. Implementation Programs/Sites have a Program Leadership Team and at least one Practitioner coach [Initial Implementation Stage]</t>
  </si>
  <si>
    <t>Demonstration Programs/Sites</t>
  </si>
  <si>
    <t>Implementation Programs/Sites</t>
  </si>
  <si>
    <t>The SLT has recruitment and selection process and MOUs for Demonstration Programs/Sites and partners with them to provide data that show the effectiveness of the EBPs. The sites provide tours and information for interested parties. Demonstration sites are selected from the Implementation programs/sites [Initial Implementation Stage]</t>
  </si>
  <si>
    <t>Implementation Communities</t>
  </si>
  <si>
    <t>The SLT (where appropriate) develops readiness criteria, recruitment and acceptance procedures, and MOUs for community entities to participate in the initiative. All participating communities agree to have a Community Leadership Team and Program Coaches to support Program Leadership Teams and Practitioner Coaches. [Scale-up Stage]</t>
  </si>
  <si>
    <t>The SLT develops statewide capacity (funding, staffing) for training and supporting new Program and Community Leadership Teams and Program Coaches in the high-fidelity adoption and implementation process while continuing to support the high fidelity of the original implementation and demonstration programs. [Implementation &amp; Scale-up Stage]</t>
  </si>
  <si>
    <t>Program Coaches</t>
  </si>
  <si>
    <t>The SLT establishes a statewide network of professional-development (PD) experts to build and sustain high-fidelity implementation to serve as Program Coaches and to support Practitioner Coaches. [Implementation Stage]</t>
  </si>
  <si>
    <t>The SLT develops an identification process, recruitment and acceptance criteria, and MOUs for Program Coaches.[Initial Implementation Stage]</t>
  </si>
  <si>
    <t>The SLT develops statewide EBPs training capacity that includes providing ongoing training and support for Program Coaches who, in turn, train and support community and program staff and Leadership Teams. [Implementation Stage]</t>
  </si>
  <si>
    <t>The SLT creates and puts in place a quality-assurance mechanism (e.g., certification, approval) to ensure that Program Coaches are able to provide training in the EBPs accurately and effectively; and that Practitioner Coaches are able to coach practitioners to implementation fidelity resulting in success for children, families and providers [Implementation Stage]</t>
  </si>
  <si>
    <t>The SLT implements a plan ensuring that programs and communities statewide have access to Program Coaches, including necessary resources and on-site coaching that result in high-fidelity implementation and sustainability of EBPs. [Implementation Stage]</t>
  </si>
  <si>
    <t>Ongoing Support and Technical Assistance</t>
  </si>
  <si>
    <t>The SLT employs a technical-assistance plan for ongoing support and resources for the Program Coaches, demonstration sites, implementation sites and communities to ensure high-fidelity implementation and sustainability. Such support includes planning for turn-over and succession of key individuals. [Sustainability planning &amp; Scale-up Stage]</t>
  </si>
  <si>
    <t>A Program Coach is available to meet at least twice a month with each emerging Program Leadership Team (emerging teams are teams that have not met the high-fidelity implementation criteria) face to face or by distance. [Implementation Stage]</t>
  </si>
  <si>
    <t>A Program Coach is available to meet at least monthly by distance and quarterly face to face with Program Leadership Teams who have been implementing the EBPs for at least one year with high fidelity. [Sustainability planning]</t>
  </si>
  <si>
    <t>Data-Based Decision Making</t>
  </si>
  <si>
    <t>All programs, communities, and Program Coaches submit the data agreed upon in their respective MOUs. [Implementation Stage &amp; Sustainability planning]</t>
  </si>
  <si>
    <t>Training, materials, and support are available to Program Coaches, programs, and communities on what data to collect, why, and how to use the data for making decisions for improving outcomes for children, providers, programs, and communities as well as how to submit the data. [Every Stage]</t>
  </si>
  <si>
    <t>A process is in place for programs and communities to enter and summarize the data elements above as well as training on how to use the data for program improvement. [Every Stage]</t>
  </si>
  <si>
    <t>A process is in place for the SLT to access the data or summaries of the data described above. The SLT uses these data as part of their action plan for regular evaluation as well as the annual evaluation report. [Every Stage]</t>
  </si>
  <si>
    <t>The SLT annually prepares an evaluation report that describes: a) the extent to which program- and community-wide high-fidelity adoption is being implemented, sustained, and scaled-up; b) the impact of program-wide adoption and/or community-wide adoption on child, provider, and program outcomes; and c) the impact of training and coaching. The SLT uses the evaluation report for their own progress monitoring and planning as well as for providing a public report on outcomes [Every Stage]</t>
  </si>
  <si>
    <t>The SLT provides a public celebration of outcomes and accomplishments annually. [Every Stage]</t>
  </si>
  <si>
    <t>Evaluation/Data-Based Decision Making</t>
  </si>
  <si>
    <t>Professional Development</t>
  </si>
  <si>
    <t>Implementation and Demonstration Programs/Sites</t>
  </si>
  <si>
    <t>State Leadership Team (SLT)</t>
  </si>
  <si>
    <r>
      <t>Not In Place = 0</t>
    </r>
    <r>
      <rPr>
        <sz val="10"/>
        <rFont val="Arial"/>
        <family val="2"/>
      </rPr>
      <t>,</t>
    </r>
    <r>
      <rPr>
        <sz val="10"/>
        <color indexed="10"/>
        <rFont val="Arial"/>
        <family val="2"/>
      </rPr>
      <t xml:space="preserve"> </t>
    </r>
    <r>
      <rPr>
        <sz val="10"/>
        <color indexed="36"/>
        <rFont val="Arial"/>
        <family val="2"/>
      </rPr>
      <t>Emerging/Needs Improvement = 1</t>
    </r>
    <r>
      <rPr>
        <sz val="10"/>
        <rFont val="Arial"/>
        <family val="2"/>
      </rPr>
      <t>,</t>
    </r>
    <r>
      <rPr>
        <sz val="10"/>
        <color indexed="30"/>
        <rFont val="Arial"/>
        <family val="2"/>
      </rPr>
      <t xml:space="preserve"> In Place = 2</t>
    </r>
  </si>
  <si>
    <t>State Leadership Team</t>
  </si>
  <si>
    <t>SLT Communication and Visibility</t>
  </si>
  <si>
    <t xml:space="preserve">State Leadership Team </t>
  </si>
  <si>
    <t xml:space="preserve">Implementation and Demonstration Programs/Sites </t>
  </si>
  <si>
    <t xml:space="preserve">Professional Development </t>
  </si>
  <si>
    <t xml:space="preserve">Evaluation/Data-Based Decision Making </t>
  </si>
  <si>
    <t>Dates</t>
  </si>
  <si>
    <t xml:space="preserve">SLT Membership and Logistics </t>
  </si>
  <si>
    <t xml:space="preserve">Action Planning </t>
  </si>
  <si>
    <t xml:space="preserve">SLT Coordination and Staffing </t>
  </si>
  <si>
    <t xml:space="preserve">SLT Funding </t>
  </si>
  <si>
    <t xml:space="preserve">SLT Communication and Visibility </t>
  </si>
  <si>
    <t xml:space="preserve">Authority, Priority, and Communication Linkages </t>
  </si>
  <si>
    <t xml:space="preserve">Family Participation and Communication </t>
  </si>
  <si>
    <t xml:space="preserve">Implementation Programs/Sites </t>
  </si>
  <si>
    <t xml:space="preserve">Demonstration Programs/Sites </t>
  </si>
  <si>
    <t xml:space="preserve">Implementation Communities </t>
  </si>
  <si>
    <t xml:space="preserve">Program Coaches </t>
  </si>
  <si>
    <t xml:space="preserve">Ongoing Support and Technical Assistance </t>
  </si>
  <si>
    <t xml:space="preserve">Data-Based Decision Making </t>
  </si>
  <si>
    <t>Sub-Elements</t>
  </si>
  <si>
    <t>DO NOT TYPE INTO THIS TAB!</t>
  </si>
  <si>
    <t>Evaluation/Data-Based Decision-Making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</si>
</sst>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x14ac:knownFonts="1">
    <font>
      <sz val="11"/>
      <color theme="1"/>
      <name val="Calibri"/>
      <family val="2"/>
      <scheme val="minor"/>
    </font>
    <font>
      <sz val="10"/>
      <color indexed="10"/>
      <name val="Arial"/>
      <family val="2"/>
    </font>
    <font>
      <sz val="10"/>
      <color indexed="36"/>
      <name val="Arial"/>
      <family val="2"/>
    </font>
    <font>
      <sz val="10"/>
      <name val="Arial"/>
      <family val="2"/>
    </font>
    <font>
      <sz val="10"/>
      <color indexed="30"/>
      <name val="Arial"/>
      <family val="2"/>
    </font>
    <font>
      <sz val="12"/>
      <color indexed="62"/>
      <name val="Calibri"/>
      <family val="2"/>
    </font>
    <font>
      <sz val="12"/>
      <color indexed="10"/>
      <name val="Calibri"/>
      <family val="2"/>
    </font>
    <font>
      <sz val="12"/>
      <color indexed="57"/>
      <name val="Calibri"/>
      <family val="2"/>
    </font>
    <font>
      <sz val="11"/>
      <color theme="1"/>
      <name val="Calibri"/>
      <family val="2"/>
      <scheme val="minor"/>
    </font>
    <font>
      <sz val="11"/>
      <color theme="1"/>
      <name val="Arial"/>
      <family val="2"/>
    </font>
    <font>
      <b/>
      <sz val="11"/>
      <color theme="1"/>
      <name val="Arial"/>
      <family val="2"/>
    </font>
    <font>
      <sz val="12"/>
      <color theme="1"/>
      <name val="Arial"/>
      <family val="2"/>
    </font>
    <font>
      <sz val="12"/>
      <color theme="1"/>
      <name val="Calibri"/>
      <family val="2"/>
      <scheme val="minor"/>
    </font>
    <font>
      <b/>
      <sz val="11"/>
      <name val="Calibri"/>
      <family val="2"/>
      <scheme val="minor"/>
    </font>
    <font>
      <sz val="11"/>
      <color rgb="FFC00000"/>
      <name val="Calibri"/>
      <family val="2"/>
      <scheme val="minor"/>
    </font>
    <font>
      <b/>
      <sz val="11"/>
      <color theme="1"/>
      <name val="Calibri"/>
      <family val="2"/>
      <scheme val="minor"/>
    </font>
    <font>
      <sz val="11"/>
      <color rgb="FF0070C0"/>
      <name val="Calibri"/>
      <family val="2"/>
      <scheme val="minor"/>
    </font>
    <font>
      <sz val="11"/>
      <color rgb="FF00B050"/>
      <name val="Calibri"/>
      <family val="2"/>
      <scheme val="minor"/>
    </font>
    <font>
      <b/>
      <sz val="12"/>
      <color theme="5"/>
      <name val="Calibri"/>
      <family val="2"/>
      <scheme val="minor"/>
    </font>
    <font>
      <b/>
      <sz val="12"/>
      <color theme="4"/>
      <name val="Calibri"/>
      <family val="2"/>
      <scheme val="minor"/>
    </font>
    <font>
      <b/>
      <sz val="12"/>
      <color theme="6"/>
      <name val="Calibri"/>
      <family val="2"/>
      <scheme val="minor"/>
    </font>
    <font>
      <sz val="9"/>
      <color theme="0"/>
      <name val="Calibri"/>
      <family val="2"/>
      <scheme val="minor"/>
    </font>
    <font>
      <i/>
      <sz val="11"/>
      <color theme="1"/>
      <name val="Calibri"/>
      <family val="2"/>
      <scheme val="minor"/>
    </font>
    <font>
      <b/>
      <i/>
      <sz val="11"/>
      <color theme="5"/>
      <name val="Arial"/>
      <family val="2"/>
    </font>
    <font>
      <i/>
      <sz val="11"/>
      <color theme="5"/>
      <name val="Calibri"/>
      <family val="2"/>
      <scheme val="minor"/>
    </font>
    <font>
      <i/>
      <sz val="9"/>
      <color theme="1"/>
      <name val="Calibri"/>
      <family val="2"/>
      <scheme val="minor"/>
    </font>
    <font>
      <b/>
      <sz val="12"/>
      <color theme="1"/>
      <name val="Arial"/>
      <family val="2"/>
    </font>
    <font>
      <b/>
      <sz val="16"/>
      <color theme="1"/>
      <name val="Calibri"/>
      <family val="2"/>
      <scheme val="minor"/>
    </font>
    <font>
      <sz val="11"/>
      <color rgb="FFFF0000"/>
      <name val="Calibri"/>
      <family val="2"/>
      <scheme val="minor"/>
    </font>
    <font>
      <b/>
      <i/>
      <sz val="11"/>
      <color theme="1"/>
      <name val="Calibri"/>
      <family val="2"/>
      <scheme val="minor"/>
    </font>
    <font>
      <b/>
      <sz val="11"/>
      <color rgb="FFC00000"/>
      <name val="Calibri"/>
      <family val="2"/>
      <scheme val="minor"/>
    </font>
    <font>
      <b/>
      <sz val="16"/>
      <color theme="1"/>
      <name val="Arial"/>
      <family val="2"/>
    </font>
    <font>
      <sz val="10"/>
      <color rgb="FFFF0000"/>
      <name val="Arial"/>
      <family val="2"/>
    </font>
    <font>
      <b/>
      <sz val="24"/>
      <color theme="1"/>
      <name val="Calibri"/>
      <family val="2"/>
      <scheme val="minor"/>
    </font>
    <font>
      <b/>
      <i/>
      <sz val="12"/>
      <color theme="1"/>
      <name val="Arial"/>
      <family val="2"/>
    </font>
    <font>
      <b/>
      <sz val="14"/>
      <color theme="1"/>
      <name val="Arial"/>
      <family val="2"/>
    </font>
    <font>
      <i/>
      <sz val="11"/>
      <color theme="1"/>
      <name val="Arial"/>
      <family val="2"/>
    </font>
    <font>
      <i/>
      <sz val="12"/>
      <color theme="1"/>
      <name val="Arial"/>
      <family val="2"/>
    </font>
    <font>
      <sz val="11"/>
      <name val="Calibri"/>
      <family val="2"/>
      <scheme val="minor"/>
    </font>
    <font>
      <u/>
      <sz val="11"/>
      <color theme="10"/>
      <name val="Calibri"/>
      <family val="2"/>
      <scheme val="minor"/>
    </font>
  </fonts>
  <fills count="13">
    <fill>
      <patternFill patternType="none"/>
    </fill>
    <fill>
      <patternFill patternType="gray125"/>
    </fill>
    <fill>
      <patternFill patternType="solid">
        <fgColor theme="8" tint="0.79998168889431442"/>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1E76B"/>
        <bgColor indexed="64"/>
      </patternFill>
    </fill>
    <fill>
      <patternFill patternType="solid">
        <fgColor rgb="FFFFFFCC"/>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right/>
      <top/>
      <bottom style="medium">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bottom style="hair">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s>
  <cellStyleXfs count="4">
    <xf numFmtId="0" fontId="0" fillId="0" borderId="0"/>
    <xf numFmtId="0" fontId="8" fillId="2" borderId="0" applyNumberFormat="0" applyBorder="0" applyAlignment="0" applyProtection="0"/>
    <xf numFmtId="9" fontId="8" fillId="0" borderId="0" applyFont="0" applyFill="0" applyBorder="0" applyAlignment="0" applyProtection="0"/>
    <xf numFmtId="0" fontId="39" fillId="0" borderId="0" applyNumberFormat="0" applyFill="0" applyBorder="0" applyAlignment="0" applyProtection="0"/>
  </cellStyleXfs>
  <cellXfs count="150">
    <xf numFmtId="0" fontId="0" fillId="0" borderId="0" xfId="0"/>
    <xf numFmtId="0" fontId="9" fillId="0" borderId="0" xfId="0" applyFont="1"/>
    <xf numFmtId="0" fontId="9" fillId="0" borderId="0" xfId="0" applyFont="1" applyAlignment="1">
      <alignment wrapText="1"/>
    </xf>
    <xf numFmtId="0" fontId="10" fillId="0" borderId="0" xfId="0" applyFont="1"/>
    <xf numFmtId="0" fontId="9" fillId="0" borderId="0" xfId="0" applyFont="1" applyAlignment="1">
      <alignment horizontal="center" wrapText="1"/>
    </xf>
    <xf numFmtId="0" fontId="11" fillId="0" borderId="1" xfId="0" applyFont="1" applyBorder="1" applyAlignment="1">
      <alignment wrapText="1"/>
    </xf>
    <xf numFmtId="0" fontId="11" fillId="0" borderId="2" xfId="0" applyFont="1" applyBorder="1" applyAlignment="1">
      <alignment wrapText="1"/>
    </xf>
    <xf numFmtId="0" fontId="9" fillId="0" borderId="0" xfId="0" applyFont="1" applyAlignment="1">
      <alignment horizontal="center" vertical="center"/>
    </xf>
    <xf numFmtId="0" fontId="12" fillId="0" borderId="0" xfId="0" applyFont="1" applyAlignment="1">
      <alignment vertical="center" wrapText="1"/>
    </xf>
    <xf numFmtId="0" fontId="11" fillId="0" borderId="5" xfId="0" applyFont="1" applyBorder="1" applyAlignment="1">
      <alignment wrapText="1"/>
    </xf>
    <xf numFmtId="0" fontId="12" fillId="0" borderId="0" xfId="0" applyFont="1" applyAlignment="1">
      <alignment horizontal="right" vertical="center" wrapText="1"/>
    </xf>
    <xf numFmtId="0" fontId="10" fillId="0" borderId="7" xfId="0" applyFont="1" applyBorder="1" applyAlignment="1">
      <alignment horizontal="center" vertical="center" wrapText="1"/>
    </xf>
    <xf numFmtId="0" fontId="12" fillId="0" borderId="9" xfId="0" applyFont="1" applyBorder="1" applyAlignment="1">
      <alignment horizontal="right" vertical="center" wrapText="1"/>
    </xf>
    <xf numFmtId="0" fontId="0" fillId="0" borderId="0" xfId="0" applyAlignment="1">
      <alignment horizontal="center"/>
    </xf>
    <xf numFmtId="0" fontId="13" fillId="3" borderId="10" xfId="0" applyFont="1" applyFill="1" applyBorder="1" applyAlignment="1">
      <alignment horizontal="center" vertical="center" wrapText="1"/>
    </xf>
    <xf numFmtId="9" fontId="8" fillId="0" borderId="0" xfId="2" applyAlignment="1">
      <alignment horizontal="center"/>
    </xf>
    <xf numFmtId="9" fontId="8" fillId="0" borderId="9" xfId="2" applyBorder="1" applyAlignment="1">
      <alignment horizontal="center"/>
    </xf>
    <xf numFmtId="49" fontId="0" fillId="0" borderId="0" xfId="0" applyNumberFormat="1"/>
    <xf numFmtId="0" fontId="0" fillId="0" borderId="9" xfId="0" applyBorder="1" applyAlignment="1">
      <alignment horizontal="center"/>
    </xf>
    <xf numFmtId="49" fontId="0" fillId="0" borderId="10" xfId="0" applyNumberFormat="1" applyBorder="1" applyAlignment="1">
      <alignment horizontal="center" vertical="center" wrapText="1"/>
    </xf>
    <xf numFmtId="0" fontId="14" fillId="0" borderId="0" xfId="0" applyFont="1" applyAlignment="1">
      <alignment horizontal="center"/>
    </xf>
    <xf numFmtId="0" fontId="14" fillId="0" borderId="0" xfId="0" applyFont="1"/>
    <xf numFmtId="14" fontId="13" fillId="3" borderId="10" xfId="0" applyNumberFormat="1" applyFont="1" applyFill="1" applyBorder="1" applyAlignment="1">
      <alignment horizontal="center" vertical="center" wrapText="1"/>
    </xf>
    <xf numFmtId="0" fontId="11" fillId="0" borderId="2" xfId="0" applyFont="1" applyBorder="1" applyAlignment="1">
      <alignment vertical="top" wrapText="1"/>
    </xf>
    <xf numFmtId="0" fontId="15" fillId="2" borderId="10" xfId="1" applyFont="1" applyBorder="1" applyAlignment="1">
      <alignment horizontal="center" vertical="center" wrapText="1"/>
    </xf>
    <xf numFmtId="0" fontId="14" fillId="0" borderId="0" xfId="0" applyFont="1" applyAlignment="1">
      <alignment horizontal="center" vertical="center"/>
    </xf>
    <xf numFmtId="0" fontId="16" fillId="0" borderId="0" xfId="0" applyFont="1" applyAlignment="1">
      <alignment horizontal="center"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0" applyFont="1"/>
    <xf numFmtId="0" fontId="22" fillId="0" borderId="0" xfId="0" applyFont="1"/>
    <xf numFmtId="22" fontId="22" fillId="0" borderId="0" xfId="0" applyNumberFormat="1" applyFont="1" applyAlignment="1">
      <alignment horizontal="left"/>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22" fontId="22" fillId="0" borderId="0" xfId="0" applyNumberFormat="1" applyFont="1"/>
    <xf numFmtId="0" fontId="23" fillId="0" borderId="0" xfId="0" applyFont="1"/>
    <xf numFmtId="0" fontId="25" fillId="0" borderId="0" xfId="0" applyFont="1"/>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1" fillId="0" borderId="4" xfId="0" applyFont="1" applyBorder="1" applyAlignment="1">
      <alignment vertical="top" wrapText="1"/>
    </xf>
    <xf numFmtId="0" fontId="26"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9" xfId="0" applyFont="1" applyBorder="1" applyAlignment="1" applyProtection="1">
      <alignment horizontal="center" vertical="center"/>
      <protection locked="0"/>
    </xf>
    <xf numFmtId="0" fontId="9" fillId="0" borderId="19" xfId="0" applyFont="1" applyBorder="1" applyAlignment="1">
      <alignment horizontal="left" wrapText="1"/>
    </xf>
    <xf numFmtId="0" fontId="11" fillId="0" borderId="4" xfId="0" applyFont="1" applyBorder="1" applyAlignment="1">
      <alignment wrapText="1"/>
    </xf>
    <xf numFmtId="0" fontId="26" fillId="0" borderId="18" xfId="0" applyFont="1" applyBorder="1" applyAlignment="1">
      <alignment horizontal="center" vertical="center" wrapText="1"/>
    </xf>
    <xf numFmtId="0" fontId="11" fillId="0" borderId="21" xfId="0" applyFont="1" applyBorder="1" applyAlignment="1">
      <alignment wrapText="1"/>
    </xf>
    <xf numFmtId="0" fontId="9" fillId="0" borderId="21" xfId="0" applyFont="1" applyBorder="1" applyAlignment="1" applyProtection="1">
      <alignment horizontal="center" vertical="center"/>
      <protection locked="0"/>
    </xf>
    <xf numFmtId="0" fontId="26" fillId="0" borderId="20" xfId="0" applyFont="1" applyBorder="1" applyAlignment="1">
      <alignment horizontal="center" vertical="center" wrapText="1"/>
    </xf>
    <xf numFmtId="0" fontId="10" fillId="0" borderId="0" xfId="0" applyFont="1" applyAlignment="1">
      <alignment horizontal="center" vertical="center"/>
    </xf>
    <xf numFmtId="49" fontId="10" fillId="11" borderId="11" xfId="0" applyNumberFormat="1" applyFont="1" applyFill="1" applyBorder="1" applyAlignment="1" applyProtection="1">
      <alignment horizontal="center" vertical="center"/>
      <protection locked="0"/>
    </xf>
    <xf numFmtId="0" fontId="10" fillId="3" borderId="6" xfId="0" applyFont="1" applyFill="1" applyBorder="1" applyAlignment="1">
      <alignment horizontal="center" vertical="center"/>
    </xf>
    <xf numFmtId="0" fontId="10" fillId="3" borderId="6" xfId="0" applyFont="1" applyFill="1" applyBorder="1" applyAlignment="1">
      <alignment horizontal="center" vertical="center" wrapText="1"/>
    </xf>
    <xf numFmtId="0" fontId="36" fillId="0" borderId="0" xfId="0" applyFont="1" applyAlignment="1">
      <alignment horizontal="center" vertical="center" wrapText="1"/>
    </xf>
    <xf numFmtId="0" fontId="15" fillId="9" borderId="10" xfId="1" applyFont="1" applyFill="1" applyBorder="1" applyAlignment="1">
      <alignment horizontal="center" vertical="center" wrapText="1"/>
    </xf>
    <xf numFmtId="0" fontId="15" fillId="10" borderId="10" xfId="1" applyFont="1" applyFill="1" applyBorder="1" applyAlignment="1">
      <alignment horizontal="center" vertical="center" wrapText="1"/>
    </xf>
    <xf numFmtId="0" fontId="0" fillId="0" borderId="0" xfId="0" pivotButton="1" applyAlignment="1">
      <alignment horizontal="center"/>
    </xf>
    <xf numFmtId="164" fontId="0" fillId="0" borderId="3" xfId="0" applyNumberFormat="1" applyBorder="1" applyAlignment="1">
      <alignment horizontal="left"/>
    </xf>
    <xf numFmtId="0" fontId="17" fillId="0" borderId="0" xfId="0" applyFont="1" applyAlignment="1">
      <alignment horizontal="center" vertical="center"/>
    </xf>
    <xf numFmtId="164" fontId="0" fillId="0" borderId="16" xfId="0" applyNumberFormat="1" applyBorder="1" applyAlignment="1">
      <alignment horizontal="left"/>
    </xf>
    <xf numFmtId="0" fontId="14" fillId="0" borderId="16" xfId="0" applyFont="1" applyBorder="1" applyAlignment="1">
      <alignment horizontal="center" vertical="center"/>
    </xf>
    <xf numFmtId="0" fontId="16" fillId="0" borderId="16" xfId="0" applyFont="1" applyBorder="1" applyAlignment="1">
      <alignment horizontal="center" vertical="center"/>
    </xf>
    <xf numFmtId="0" fontId="17" fillId="0" borderId="16" xfId="0" applyFont="1" applyBorder="1" applyAlignment="1">
      <alignment horizontal="center" vertical="center"/>
    </xf>
    <xf numFmtId="2" fontId="0" fillId="0" borderId="3" xfId="0" applyNumberFormat="1" applyBorder="1" applyAlignment="1">
      <alignment horizontal="center" vertical="center"/>
    </xf>
    <xf numFmtId="2" fontId="0" fillId="0" borderId="16" xfId="0" applyNumberFormat="1" applyBorder="1" applyAlignment="1">
      <alignment horizontal="center" vertical="center"/>
    </xf>
    <xf numFmtId="0" fontId="0" fillId="0" borderId="22" xfId="0" applyBorder="1" applyAlignment="1">
      <alignment horizontal="left"/>
    </xf>
    <xf numFmtId="2" fontId="0" fillId="0" borderId="22" xfId="0" applyNumberFormat="1" applyBorder="1" applyAlignment="1">
      <alignment horizontal="center"/>
    </xf>
    <xf numFmtId="0" fontId="0" fillId="0" borderId="16" xfId="0" applyBorder="1" applyAlignment="1">
      <alignment horizontal="left"/>
    </xf>
    <xf numFmtId="2" fontId="0" fillId="0" borderId="16" xfId="0" applyNumberFormat="1" applyBorder="1" applyAlignment="1">
      <alignment horizontal="center"/>
    </xf>
    <xf numFmtId="0" fontId="24" fillId="0" borderId="0" xfId="0" applyFont="1" applyAlignment="1">
      <alignment vertical="center" wrapText="1"/>
    </xf>
    <xf numFmtId="0" fontId="0" fillId="0" borderId="0" xfId="0" applyAlignment="1">
      <alignment wrapText="1"/>
    </xf>
    <xf numFmtId="0" fontId="0" fillId="0" borderId="0" xfId="0" pivotButton="1" applyAlignment="1">
      <alignment horizontal="center" vertical="center" wrapText="1"/>
    </xf>
    <xf numFmtId="0" fontId="0" fillId="0" borderId="16" xfId="0" applyBorder="1" applyAlignment="1">
      <alignment horizontal="left" vertical="center" wrapText="1"/>
    </xf>
    <xf numFmtId="0" fontId="0" fillId="0" borderId="9" xfId="0" pivotButton="1" applyBorder="1" applyAlignment="1">
      <alignment horizontal="center"/>
    </xf>
    <xf numFmtId="0" fontId="27" fillId="6" borderId="0" xfId="0" applyFont="1" applyFill="1" applyAlignment="1">
      <alignment horizontal="center" wrapText="1"/>
    </xf>
    <xf numFmtId="0" fontId="37" fillId="5" borderId="5" xfId="0" applyFont="1" applyFill="1" applyBorder="1" applyAlignment="1" applyProtection="1">
      <alignment horizontal="center" vertical="center" wrapText="1"/>
      <protection locked="0"/>
    </xf>
    <xf numFmtId="0" fontId="37" fillId="5" borderId="1" xfId="0" applyFont="1" applyFill="1" applyBorder="1" applyAlignment="1" applyProtection="1">
      <alignment horizontal="center" vertical="center" wrapText="1"/>
      <protection locked="0"/>
    </xf>
    <xf numFmtId="0" fontId="37" fillId="5" borderId="4" xfId="0" applyFont="1" applyFill="1" applyBorder="1" applyAlignment="1" applyProtection="1">
      <alignment horizontal="center" vertical="center" wrapText="1"/>
      <protection locked="0"/>
    </xf>
    <xf numFmtId="0" fontId="37" fillId="5" borderId="2" xfId="0" applyFont="1" applyFill="1" applyBorder="1" applyAlignment="1" applyProtection="1">
      <alignment horizontal="center" vertical="center" wrapText="1"/>
      <protection locked="0"/>
    </xf>
    <xf numFmtId="0" fontId="37" fillId="5" borderId="21"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4" fontId="0" fillId="0" borderId="0" xfId="0" applyNumberFormat="1"/>
    <xf numFmtId="0" fontId="28" fillId="0" borderId="0" xfId="0" applyFont="1" applyAlignment="1">
      <alignment vertical="center" wrapText="1"/>
    </xf>
    <xf numFmtId="0" fontId="0" fillId="9" borderId="3" xfId="0" applyFill="1" applyBorder="1" applyAlignment="1">
      <alignment vertical="center" wrapText="1"/>
    </xf>
    <xf numFmtId="0" fontId="14" fillId="9" borderId="2" xfId="0" applyFont="1" applyFill="1" applyBorder="1" applyAlignment="1">
      <alignment horizontal="center"/>
    </xf>
    <xf numFmtId="0" fontId="14" fillId="9" borderId="1" xfId="0" applyFont="1" applyFill="1" applyBorder="1" applyAlignment="1">
      <alignment horizontal="center"/>
    </xf>
    <xf numFmtId="0" fontId="0" fillId="10" borderId="0" xfId="0" applyFill="1" applyAlignment="1">
      <alignment vertical="center" wrapText="1"/>
    </xf>
    <xf numFmtId="0" fontId="14" fillId="10" borderId="1" xfId="0" applyFont="1" applyFill="1" applyBorder="1" applyAlignment="1">
      <alignment horizontal="center"/>
    </xf>
    <xf numFmtId="0" fontId="0" fillId="7" borderId="0" xfId="0" applyFill="1" applyAlignment="1">
      <alignment vertical="center" wrapText="1"/>
    </xf>
    <xf numFmtId="0" fontId="14" fillId="7" borderId="1" xfId="0" applyFont="1" applyFill="1" applyBorder="1" applyAlignment="1">
      <alignment horizontal="center"/>
    </xf>
    <xf numFmtId="0" fontId="0" fillId="8" borderId="0" xfId="0" applyFill="1" applyAlignment="1">
      <alignment vertical="center" wrapText="1"/>
    </xf>
    <xf numFmtId="0" fontId="14" fillId="8" borderId="1" xfId="0" applyFont="1" applyFill="1" applyBorder="1" applyAlignment="1">
      <alignment horizontal="center"/>
    </xf>
    <xf numFmtId="0" fontId="12" fillId="12" borderId="9" xfId="0" applyFont="1" applyFill="1" applyBorder="1" applyAlignment="1">
      <alignment vertical="center" wrapText="1"/>
    </xf>
    <xf numFmtId="0" fontId="14" fillId="12" borderId="1" xfId="0" applyFont="1" applyFill="1" applyBorder="1" applyAlignment="1">
      <alignment horizontal="center"/>
    </xf>
    <xf numFmtId="0" fontId="0" fillId="0" borderId="0" xfId="0" applyProtection="1">
      <protection locked="0"/>
    </xf>
    <xf numFmtId="0" fontId="27" fillId="0" borderId="0" xfId="0" applyFont="1" applyAlignment="1">
      <alignment horizontal="left"/>
    </xf>
    <xf numFmtId="0" fontId="28" fillId="0" borderId="0" xfId="0" applyFont="1" applyAlignment="1">
      <alignment horizontal="center" vertical="center" wrapText="1"/>
    </xf>
    <xf numFmtId="0" fontId="33" fillId="0" borderId="0" xfId="0" applyFont="1" applyAlignment="1">
      <alignment horizontal="center" wrapText="1"/>
    </xf>
    <xf numFmtId="0" fontId="33" fillId="0" borderId="0" xfId="0" applyFont="1" applyAlignment="1">
      <alignment horizontal="center"/>
    </xf>
    <xf numFmtId="0" fontId="29" fillId="0" borderId="0" xfId="0" applyFont="1" applyAlignment="1">
      <alignment horizontal="center" vertical="center"/>
    </xf>
    <xf numFmtId="14" fontId="29" fillId="0" borderId="0" xfId="0" applyNumberFormat="1" applyFont="1" applyAlignment="1">
      <alignment horizontal="center" vertical="center"/>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39" fillId="0" borderId="0" xfId="3" applyAlignment="1" applyProtection="1">
      <alignment horizontal="center"/>
      <protection locked="0"/>
    </xf>
    <xf numFmtId="0" fontId="26" fillId="8" borderId="20"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36" fillId="0" borderId="9" xfId="0" applyFont="1" applyBorder="1" applyAlignment="1" applyProtection="1">
      <alignment horizontal="left"/>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2" fillId="12" borderId="17" xfId="0" applyFont="1" applyFill="1" applyBorder="1" applyAlignment="1">
      <alignment horizontal="center" vertical="center"/>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0" fontId="26" fillId="4" borderId="20"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9" borderId="20"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7" borderId="20" xfId="0" applyFont="1" applyFill="1" applyBorder="1" applyAlignment="1">
      <alignment horizontal="center" vertical="center" wrapText="1"/>
    </xf>
    <xf numFmtId="0" fontId="26" fillId="7" borderId="18" xfId="0" applyFont="1" applyFill="1" applyBorder="1" applyAlignment="1">
      <alignment horizontal="center" vertical="center" wrapText="1"/>
    </xf>
    <xf numFmtId="0" fontId="0" fillId="5" borderId="15" xfId="0" applyFill="1" applyBorder="1" applyAlignment="1">
      <alignment horizontal="center"/>
    </xf>
    <xf numFmtId="0" fontId="0" fillId="5" borderId="16" xfId="0" applyFill="1" applyBorder="1" applyAlignment="1">
      <alignment horizontal="center"/>
    </xf>
    <xf numFmtId="0" fontId="0" fillId="5" borderId="26" xfId="0" applyFill="1" applyBorder="1" applyAlignment="1">
      <alignment horizontal="center"/>
    </xf>
    <xf numFmtId="49" fontId="30" fillId="5" borderId="4" xfId="0" applyNumberFormat="1" applyFont="1" applyFill="1" applyBorder="1" applyAlignment="1">
      <alignment horizontal="center" vertical="center"/>
    </xf>
    <xf numFmtId="0" fontId="15" fillId="3" borderId="10" xfId="0" applyFont="1" applyFill="1" applyBorder="1" applyAlignment="1">
      <alignment horizontal="center"/>
    </xf>
    <xf numFmtId="49" fontId="30" fillId="5" borderId="23" xfId="0" applyNumberFormat="1" applyFont="1" applyFill="1" applyBorder="1" applyAlignment="1">
      <alignment horizontal="center" vertical="center"/>
    </xf>
    <xf numFmtId="49" fontId="30" fillId="5" borderId="24" xfId="0" applyNumberFormat="1" applyFont="1" applyFill="1" applyBorder="1" applyAlignment="1">
      <alignment horizontal="center" vertical="center"/>
    </xf>
    <xf numFmtId="49" fontId="30" fillId="5" borderId="25" xfId="0" applyNumberFormat="1" applyFont="1" applyFill="1" applyBorder="1" applyAlignment="1">
      <alignment horizontal="center" vertical="center"/>
    </xf>
    <xf numFmtId="0" fontId="38" fillId="5" borderId="15" xfId="0" applyFont="1" applyFill="1" applyBorder="1" applyAlignment="1">
      <alignment horizontal="center"/>
    </xf>
    <xf numFmtId="0" fontId="38" fillId="5" borderId="16" xfId="0" applyFont="1" applyFill="1" applyBorder="1" applyAlignment="1">
      <alignment horizontal="center"/>
    </xf>
    <xf numFmtId="0" fontId="38" fillId="5" borderId="26" xfId="0" applyFont="1" applyFill="1" applyBorder="1" applyAlignment="1">
      <alignment horizontal="center"/>
    </xf>
    <xf numFmtId="0" fontId="36" fillId="0" borderId="9" xfId="0" applyFont="1" applyBorder="1" applyAlignment="1">
      <alignment horizontal="left"/>
    </xf>
    <xf numFmtId="0" fontId="24" fillId="0" borderId="0" xfId="0" applyFont="1" applyAlignment="1">
      <alignment horizontal="center" vertical="center" wrapText="1"/>
    </xf>
    <xf numFmtId="0" fontId="0" fillId="0" borderId="16" xfId="0" applyNumberFormat="1" applyBorder="1" applyAlignment="1">
      <alignment horizontal="center"/>
    </xf>
  </cellXfs>
  <cellStyles count="4">
    <cellStyle name="20% - Accent5" xfId="1" builtinId="46"/>
    <cellStyle name="Hyperlink" xfId="3" builtinId="8"/>
    <cellStyle name="Normal" xfId="0" builtinId="0"/>
    <cellStyle name="Percent" xfId="2" builtinId="5"/>
  </cellStyles>
  <dxfs count="30">
    <dxf>
      <border>
        <bottom style="thin">
          <color indexed="64"/>
        </bottom>
      </border>
    </dxf>
    <dxf>
      <border>
        <bottom style="thin">
          <color indexed="64"/>
        </bottom>
      </border>
    </dxf>
    <dxf>
      <alignment horizontal="center" readingOrder="0"/>
    </dxf>
    <dxf>
      <border>
        <bottom style="hair">
          <color auto="1"/>
        </bottom>
        <horizontal style="hair">
          <color auto="1"/>
        </horizontal>
      </border>
    </dxf>
    <dxf>
      <border>
        <bottom style="hair">
          <color auto="1"/>
        </bottom>
        <horizontal style="hair">
          <color auto="1"/>
        </horizontal>
      </border>
    </dxf>
    <dxf>
      <alignment horizontal="center" readingOrder="0"/>
    </dxf>
    <dxf>
      <alignment horizontal="center" readingOrder="0"/>
    </dxf>
    <dxf>
      <alignment horizontal="center" readingOrder="0"/>
    </dxf>
    <dxf>
      <alignment horizontal="center" readingOrder="0"/>
    </dxf>
    <dxf>
      <numFmt numFmtId="2" formatCode="0.00"/>
    </dxf>
    <dxf>
      <alignment horizontal="center" readingOrder="0"/>
    </dxf>
    <dxf>
      <alignment horizontal="left" readingOrder="0"/>
    </dxf>
    <dxf>
      <alignment horizontal="center" readingOrder="0"/>
    </dxf>
    <dxf>
      <alignment horizontal="general" readingOrder="0"/>
    </dxf>
    <dxf>
      <alignment horizontal="center" readingOrder="0"/>
    </dxf>
    <dxf>
      <border>
        <bottom style="thin">
          <color indexed="64"/>
        </bottom>
      </border>
    </dxf>
    <dxf>
      <border>
        <bottom style="thin">
          <color indexed="64"/>
        </bottom>
      </border>
    </dxf>
    <dxf>
      <border>
        <top style="hair">
          <color auto="1"/>
        </top>
        <bottom style="hair">
          <color auto="1"/>
        </bottom>
        <horizontal style="hair">
          <color auto="1"/>
        </horizontal>
      </border>
    </dxf>
    <dxf>
      <border>
        <top style="hair">
          <color auto="1"/>
        </top>
        <bottom style="hair">
          <color auto="1"/>
        </bottom>
        <horizontal style="hair">
          <color auto="1"/>
        </horizontal>
      </border>
    </dxf>
    <dxf>
      <alignment horizontal="center" readingOrder="0"/>
    </dxf>
    <dxf>
      <alignment horizontal="left" readingOrder="0"/>
    </dxf>
    <dxf>
      <alignment horizontal="left"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font>
        <color rgb="FF9C0006"/>
      </font>
      <fill>
        <patternFill>
          <bgColor rgb="FFFFC7CE"/>
        </patternFill>
      </fill>
    </dxf>
  </dxfs>
  <tableStyles count="0" defaultTableStyle="TableStyleMedium2" defaultPivotStyle="PivotStyleLight16"/>
  <colors>
    <mruColors>
      <color rgb="FFFFFFCC"/>
      <color rgb="FFF1E7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State Leadership Team </a:t>
            </a:r>
            <a:r>
              <a:rPr lang="en-US" baseline="0"/>
              <a:t>Benchmarks of Quality</a:t>
            </a:r>
            <a:endParaRPr lang="en-US"/>
          </a:p>
        </c:rich>
      </c:tx>
      <c:overlay val="0"/>
      <c:spPr>
        <a:noFill/>
        <a:ln>
          <a:noFill/>
        </a:ln>
        <a:effectLst/>
      </c:spPr>
    </c:title>
    <c:autoTitleDeleted val="0"/>
    <c:plotArea>
      <c:layout/>
      <c:barChart>
        <c:barDir val="col"/>
        <c:grouping val="percentStacked"/>
        <c:varyColors val="0"/>
        <c:ser>
          <c:idx val="0"/>
          <c:order val="0"/>
          <c:tx>
            <c:strRef>
              <c:f>'Program Summary'!$B$21</c:f>
              <c:strCache>
                <c:ptCount val="1"/>
                <c:pt idx="0">
                  <c:v>Percent of Indicators Not in Place</c:v>
                </c:pt>
              </c:strCache>
            </c:strRef>
          </c:tx>
          <c:spPr>
            <a:solidFill>
              <a:schemeClr val="accent2"/>
            </a:solidFill>
            <a:ln>
              <a:noFill/>
            </a:ln>
            <a:effectLst/>
          </c:spPr>
          <c:invertIfNegative val="0"/>
          <c:cat>
            <c:multiLvlStrRef>
              <c:f>'Program Summary'!$C$20:$H$20</c:f>
            </c:multiLvlStrRef>
          </c:cat>
          <c:val>
            <c:numRef>
              <c:f>'Program Summary'!$C$21:$H$21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F8D-4678-8800-17D66469B40C}"/>
            </c:ext>
          </c:extLst>
        </c:ser>
        <c:ser>
          <c:idx val="1"/>
          <c:order val="1"/>
          <c:tx>
            <c:strRef>
              <c:f>'Program Summary'!$B$22</c:f>
              <c:strCache>
                <c:ptCount val="1"/>
                <c:pt idx="0">
                  <c:v>Percent of Indicators Emerging/Needs Improvement</c:v>
                </c:pt>
              </c:strCache>
            </c:strRef>
          </c:tx>
          <c:spPr>
            <a:solidFill>
              <a:schemeClr val="accent1"/>
            </a:solidFill>
            <a:ln>
              <a:noFill/>
            </a:ln>
            <a:effectLst/>
          </c:spPr>
          <c:invertIfNegative val="0"/>
          <c:cat>
            <c:multiLvlStrRef>
              <c:f>'Program Summary'!$C$20:$H$20</c:f>
            </c:multiLvlStrRef>
          </c:cat>
          <c:val>
            <c:numRef>
              <c:f>'Program Summary'!$C$22:$H$22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F8D-4678-8800-17D66469B40C}"/>
            </c:ext>
          </c:extLst>
        </c:ser>
        <c:ser>
          <c:idx val="2"/>
          <c:order val="2"/>
          <c:tx>
            <c:strRef>
              <c:f>'Program Summary'!$B$23</c:f>
              <c:strCache>
                <c:ptCount val="1"/>
                <c:pt idx="0">
                  <c:v>Percent of Indicators In Place</c:v>
                </c:pt>
              </c:strCache>
            </c:strRef>
          </c:tx>
          <c:spPr>
            <a:solidFill>
              <a:schemeClr val="accent3"/>
            </a:solidFill>
            <a:ln>
              <a:noFill/>
            </a:ln>
            <a:effectLst/>
          </c:spPr>
          <c:invertIfNegative val="0"/>
          <c:cat>
            <c:multiLvlStrRef>
              <c:f>'Program Summary'!$C$20:$H$20</c:f>
            </c:multiLvlStrRef>
          </c:cat>
          <c:val>
            <c:numRef>
              <c:f>'Program Summary'!$C$23:$H$23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F8D-4678-8800-17D66469B40C}"/>
            </c:ext>
          </c:extLst>
        </c:ser>
        <c:dLbls>
          <c:showLegendKey val="0"/>
          <c:showVal val="0"/>
          <c:showCatName val="0"/>
          <c:showSerName val="0"/>
          <c:showPercent val="0"/>
          <c:showBubbleSize val="0"/>
        </c:dLbls>
        <c:gapWidth val="150"/>
        <c:overlap val="100"/>
        <c:axId val="402562304"/>
        <c:axId val="1"/>
      </c:barChart>
      <c:catAx>
        <c:axId val="4025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562304"/>
        <c:crosses val="autoZero"/>
        <c:crossBetween val="between"/>
      </c:valAx>
      <c:spPr>
        <a:noFill/>
        <a:ln w="25400">
          <a:noFill/>
        </a:ln>
      </c:spPr>
    </c:plotArea>
    <c:legend>
      <c:legendPos val="t"/>
      <c:legendEntry>
        <c:idx val="0"/>
        <c:txPr>
          <a:bodyPr rot="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accent3"/>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[NCPMI_Pyramid Model State Leadership Team Benchmarks of Quality_v2.0_BLANK_3-19.xlsx]Graph!Critical 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a:t>
            </a:r>
            <a:r>
              <a:rPr lang="en-US" b="1" baseline="0"/>
              <a:t> Team </a:t>
            </a:r>
            <a:r>
              <a:rPr lang="en-US" b="1"/>
              <a:t>Benchmarks of Quality</a:t>
            </a:r>
            <a:br>
              <a:rPr lang="en-US" b="1"/>
            </a:br>
            <a:r>
              <a:rPr lang="en-US" b="1"/>
              <a:t>Critical Elements</a:t>
            </a:r>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s>
    <c:plotArea>
      <c:layout/>
      <c:barChart>
        <c:barDir val="col"/>
        <c:grouping val="clustered"/>
        <c:varyColors val="0"/>
        <c:ser>
          <c:idx val="0"/>
          <c:order val="0"/>
          <c:tx>
            <c:strRef>
              <c:f>Graph!$C$47:$C$48</c:f>
              <c:strCache>
                <c:ptCount val="1"/>
              </c:strCache>
            </c:strRef>
          </c:tx>
          <c:invertIfNegative val="0"/>
          <c:cat>
            <c:strRef>
              <c:f>Graph!$B$49:$B$53</c:f>
              <c:strCache>
                <c:ptCount val="5"/>
                <c:pt idx="0">
                  <c:v>State Leadership Team </c:v>
                </c:pt>
                <c:pt idx="1">
                  <c:v>Family Engagement </c:v>
                </c:pt>
                <c:pt idx="2">
                  <c:v>Implementation and Demonstration Programs/Sites </c:v>
                </c:pt>
                <c:pt idx="3">
                  <c:v>Professional Development </c:v>
                </c:pt>
                <c:pt idx="4">
                  <c:v>Evaluation/Data-Based Decision Making </c:v>
                </c:pt>
              </c:strCache>
            </c:strRef>
          </c:cat>
          <c:val>
            <c:numRef>
              <c:f>Graph!$C$49:$C$53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F39-4632-9E79-29A212D5E7BA}"/>
            </c:ext>
          </c:extLst>
        </c:ser>
        <c:dLbls>
          <c:showLegendKey val="0"/>
          <c:showVal val="0"/>
          <c:showCatName val="0"/>
          <c:showSerName val="0"/>
          <c:showPercent val="0"/>
          <c:showBubbleSize val="0"/>
        </c:dLbls>
        <c:gapWidth val="219"/>
        <c:overlap val="-27"/>
        <c:axId val="402303008"/>
        <c:axId val="1"/>
      </c:barChart>
      <c:catAx>
        <c:axId val="402303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Critical Elements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0"/>
        <c:lblAlgn val="ctr"/>
        <c:lblOffset val="100"/>
        <c:noMultiLvlLbl val="0"/>
      </c:catAx>
      <c:valAx>
        <c:axId val="1"/>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endParaRPr lang="en-US" b="1"/>
              </a:p>
              <a:p>
                <a:pPr>
                  <a:defRPr sz="1000" b="1" i="0" u="none" strike="noStrike" kern="1200" baseline="0">
                    <a:solidFill>
                      <a:schemeClr val="tx1">
                        <a:lumMod val="65000"/>
                        <a:lumOff val="35000"/>
                      </a:schemeClr>
                    </a:solidFill>
                    <a:latin typeface="+mn-lt"/>
                    <a:ea typeface="+mn-ea"/>
                    <a:cs typeface="+mn-cs"/>
                  </a:defRPr>
                </a:pPr>
                <a:r>
                  <a:rPr lang="en-US" b="1"/>
                  <a:t>Partially </a:t>
                </a:r>
              </a:p>
              <a:p>
                <a:pPr>
                  <a:defRPr sz="1000" b="1" i="0" u="none" strike="noStrike" kern="1200" baseline="0">
                    <a:solidFill>
                      <a:schemeClr val="tx1">
                        <a:lumMod val="65000"/>
                        <a:lumOff val="35000"/>
                      </a:schemeClr>
                    </a:solidFill>
                    <a:latin typeface="+mn-lt"/>
                    <a:ea typeface="+mn-ea"/>
                    <a:cs typeface="+mn-cs"/>
                  </a:defRPr>
                </a:pPr>
                <a:r>
                  <a:rPr lang="en-US" b="1"/>
                  <a:t>in</a:t>
                </a:r>
                <a:r>
                  <a:rPr lang="en-US" b="1" baseline="0"/>
                  <a:t> Place</a:t>
                </a:r>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endParaRPr lang="en-US" b="1" baseline="0"/>
              </a:p>
              <a:p>
                <a:pPr>
                  <a:defRPr sz="1000" b="1" i="0" u="none" strike="noStrike" kern="1200" baseline="0">
                    <a:solidFill>
                      <a:schemeClr val="tx1">
                        <a:lumMod val="65000"/>
                        <a:lumOff val="35000"/>
                      </a:schemeClr>
                    </a:solidFill>
                    <a:latin typeface="+mn-lt"/>
                    <a:ea typeface="+mn-ea"/>
                    <a:cs typeface="+mn-cs"/>
                  </a:defRPr>
                </a:pPr>
                <a:r>
                  <a:rPr lang="en-US" b="1" baseline="0"/>
                  <a:t>Not in Place</a:t>
                </a:r>
                <a:endParaRPr lang="en-US" b="1"/>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03008"/>
        <c:crosses val="autoZero"/>
        <c:crossBetween val="between"/>
      </c:valAx>
      <c:spPr>
        <a:noFill/>
        <a:ln w="25400">
          <a:noFill/>
        </a:ln>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[NCPMI_Pyramid Model State Leadership Team Benchmarks of Quality_v2.0_BLANK_3-19.xlsx]Graph!Sub-Elements</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State Leadership Team Benchmarks of Quality</a:t>
            </a:r>
          </a:p>
          <a:p>
            <a:pPr>
              <a:defRPr b="1"/>
            </a:pPr>
            <a:r>
              <a:rPr lang="en-US" b="1"/>
              <a:t>Sub-Elements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s>
    <c:plotArea>
      <c:layout/>
      <c:barChart>
        <c:barDir val="col"/>
        <c:grouping val="clustered"/>
        <c:varyColors val="0"/>
        <c:ser>
          <c:idx val="0"/>
          <c:order val="0"/>
          <c:tx>
            <c:strRef>
              <c:f>Graph!$C$105:$C$106</c:f>
              <c:strCache>
                <c:ptCount val="1"/>
              </c:strCache>
            </c:strRef>
          </c:tx>
          <c:spPr>
            <a:solidFill>
              <a:schemeClr val="accent1"/>
            </a:solidFill>
            <a:ln>
              <a:noFill/>
            </a:ln>
            <a:effectLst/>
          </c:spPr>
          <c:invertIfNegative val="0"/>
          <c:cat>
            <c:strRef>
              <c:f>Graph!$B$107:$B$119</c:f>
              <c:strCache>
                <c:ptCount val="13"/>
                <c:pt idx="0">
                  <c:v>SLT Membership and Logistics </c:v>
                </c:pt>
                <c:pt idx="1">
                  <c:v>Action Planning </c:v>
                </c:pt>
                <c:pt idx="2">
                  <c:v>SLT Coordination and Staffing </c:v>
                </c:pt>
                <c:pt idx="3">
                  <c:v>SLT Funding </c:v>
                </c:pt>
                <c:pt idx="4">
                  <c:v>SLT Communication and Visibility </c:v>
                </c:pt>
                <c:pt idx="5">
                  <c:v>Authority, Priority, and Communication Linkages </c:v>
                </c:pt>
                <c:pt idx="6">
                  <c:v>Family Participation and Communication </c:v>
                </c:pt>
                <c:pt idx="7">
                  <c:v>Implementation Programs/Sites </c:v>
                </c:pt>
                <c:pt idx="8">
                  <c:v>Demonstration Programs/Sites </c:v>
                </c:pt>
                <c:pt idx="9">
                  <c:v>Implementation Communities </c:v>
                </c:pt>
                <c:pt idx="10">
                  <c:v>Program Coaches </c:v>
                </c:pt>
                <c:pt idx="11">
                  <c:v>Ongoing Support and Technical Assistance </c:v>
                </c:pt>
                <c:pt idx="12">
                  <c:v>Data-Based Decision Making </c:v>
                </c:pt>
              </c:strCache>
            </c:strRef>
          </c:cat>
          <c:val>
            <c:numRef>
              <c:f>Graph!$C$107:$C$119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01A-45A3-8AAE-F4146AD22E4F}"/>
            </c:ext>
          </c:extLst>
        </c:ser>
        <c:dLbls>
          <c:showLegendKey val="0"/>
          <c:showVal val="0"/>
          <c:showCatName val="0"/>
          <c:showSerName val="0"/>
          <c:showPercent val="0"/>
          <c:showBubbleSize val="0"/>
        </c:dLbls>
        <c:gapWidth val="219"/>
        <c:overlap val="-27"/>
        <c:axId val="655805080"/>
        <c:axId val="655801144"/>
      </c:barChart>
      <c:catAx>
        <c:axId val="655805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Sub-Elements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1144"/>
        <c:crosses val="autoZero"/>
        <c:auto val="1"/>
        <c:lblAlgn val="ctr"/>
        <c:lblOffset val="100"/>
        <c:noMultiLvlLbl val="0"/>
      </c:catAx>
      <c:valAx>
        <c:axId val="655801144"/>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In Place</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Emerging/</a:t>
                </a:r>
              </a:p>
              <a:p>
                <a:pPr>
                  <a:defRPr b="1"/>
                </a:pPr>
                <a:r>
                  <a:rPr lang="en-US" b="1"/>
                  <a:t>Needs</a:t>
                </a:r>
              </a:p>
              <a:p>
                <a:pPr>
                  <a:defRPr b="1"/>
                </a:pPr>
                <a:r>
                  <a:rPr lang="en-US" b="1"/>
                  <a:t>Improvement</a:t>
                </a:r>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endParaRPr lang="en-US" b="1"/>
              </a:p>
              <a:p>
                <a:pPr>
                  <a:defRPr b="1"/>
                </a:pPr>
                <a:r>
                  <a:rPr lang="en-US" b="1"/>
                  <a:t>Not in Place</a:t>
                </a:r>
              </a:p>
            </c:rich>
          </c:tx>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805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21</xdr:row>
      <xdr:rowOff>171450</xdr:rowOff>
    </xdr:from>
    <xdr:to>
      <xdr:col>21</xdr:col>
      <xdr:colOff>430464</xdr:colOff>
      <xdr:row>46</xdr:row>
      <xdr:rowOff>66675</xdr:rowOff>
    </xdr:to>
    <xdr:pic>
      <xdr:nvPicPr>
        <xdr:cNvPr id="12" name="Picture 11">
          <a:extLst>
            <a:ext uri="{FF2B5EF4-FFF2-40B4-BE49-F238E27FC236}">
              <a16:creationId xmlns:a16="http://schemas.microsoft.com/office/drawing/2014/main" id="{29091D49-80AC-4642-8477-EC23D3E4B4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5362575"/>
          <a:ext cx="11393739"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590550</xdr:colOff>
      <xdr:row>24</xdr:row>
      <xdr:rowOff>142875</xdr:rowOff>
    </xdr:from>
    <xdr:to>
      <xdr:col>5</xdr:col>
      <xdr:colOff>390525</xdr:colOff>
      <xdr:row>26</xdr:row>
      <xdr:rowOff>38100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809750" y="5905500"/>
          <a:ext cx="16287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180975</xdr:colOff>
      <xdr:row>29</xdr:row>
      <xdr:rowOff>180975</xdr:rowOff>
    </xdr:from>
    <xdr:to>
      <xdr:col>25</xdr:col>
      <xdr:colOff>438150</xdr:colOff>
      <xdr:row>32</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592175" y="6896100"/>
          <a:ext cx="2085975" cy="4667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Enter a rating of either 0, 1, or 2 for</a:t>
          </a:r>
          <a:r>
            <a:rPr lang="en-US" sz="1100" baseline="0">
              <a:solidFill>
                <a:srgbClr val="FF0000"/>
              </a:solidFill>
            </a:rPr>
            <a:t> each indicator. </a:t>
          </a:r>
        </a:p>
      </xdr:txBody>
    </xdr:sp>
    <xdr:clientData/>
  </xdr:twoCellAnchor>
  <xdr:twoCellAnchor>
    <xdr:from>
      <xdr:col>22</xdr:col>
      <xdr:colOff>152400</xdr:colOff>
      <xdr:row>25</xdr:row>
      <xdr:rowOff>161925</xdr:rowOff>
    </xdr:from>
    <xdr:to>
      <xdr:col>25</xdr:col>
      <xdr:colOff>409575</xdr:colOff>
      <xdr:row>28</xdr:row>
      <xdr:rowOff>76200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63600" y="6115050"/>
          <a:ext cx="2085975"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Type</a:t>
          </a:r>
          <a:r>
            <a:rPr lang="en-US" sz="1100" baseline="0">
              <a:solidFill>
                <a:srgbClr val="FF0000"/>
              </a:solidFill>
            </a:rPr>
            <a:t> in the Date of when the BoQ was completed.</a:t>
          </a:r>
          <a:endParaRPr lang="en-US" sz="1100">
            <a:solidFill>
              <a:srgbClr val="FF0000"/>
            </a:solidFill>
          </a:endParaRPr>
        </a:p>
      </xdr:txBody>
    </xdr:sp>
    <xdr:clientData/>
  </xdr:twoCellAnchor>
  <xdr:twoCellAnchor>
    <xdr:from>
      <xdr:col>19</xdr:col>
      <xdr:colOff>571500</xdr:colOff>
      <xdr:row>26</xdr:row>
      <xdr:rowOff>9526</xdr:rowOff>
    </xdr:from>
    <xdr:to>
      <xdr:col>22</xdr:col>
      <xdr:colOff>152402</xdr:colOff>
      <xdr:row>27</xdr:row>
      <xdr:rowOff>161925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12153900" y="6153151"/>
          <a:ext cx="1409702" cy="3428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361950</xdr:colOff>
      <xdr:row>30</xdr:row>
      <xdr:rowOff>57150</xdr:rowOff>
    </xdr:from>
    <xdr:to>
      <xdr:col>22</xdr:col>
      <xdr:colOff>180975</xdr:colOff>
      <xdr:row>31</xdr:row>
      <xdr:rowOff>123827</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11334750" y="6962775"/>
          <a:ext cx="2257425" cy="2571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257175</xdr:colOff>
      <xdr:row>31</xdr:row>
      <xdr:rowOff>133350</xdr:rowOff>
    </xdr:from>
    <xdr:to>
      <xdr:col>22</xdr:col>
      <xdr:colOff>190503</xdr:colOff>
      <xdr:row>37</xdr:row>
      <xdr:rowOff>180975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a:off x="11839575" y="7229475"/>
          <a:ext cx="1762128" cy="11906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660400</xdr:colOff>
      <xdr:row>4</xdr:row>
      <xdr:rowOff>76200</xdr:rowOff>
    </xdr:from>
    <xdr:to>
      <xdr:col>18</xdr:col>
      <xdr:colOff>622300</xdr:colOff>
      <xdr:row>10</xdr:row>
      <xdr:rowOff>26936</xdr:rowOff>
    </xdr:to>
    <xdr:pic>
      <xdr:nvPicPr>
        <xdr:cNvPr id="3" name="Picture 2" title="Logos: ECTA Center / NCPMI">
          <a:extLst>
            <a:ext uri="{FF2B5EF4-FFF2-40B4-BE49-F238E27FC236}">
              <a16:creationId xmlns:a16="http://schemas.microsoft.com/office/drawing/2014/main" id="{DB2A1C34-5AFA-454B-B03E-D8186EE75C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9700" y="838200"/>
          <a:ext cx="10058400" cy="1093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1733550</xdr:colOff>
      <xdr:row>0</xdr:row>
      <xdr:rowOff>57150</xdr:rowOff>
    </xdr:from>
    <xdr:to>
      <xdr:col>9</xdr:col>
      <xdr:colOff>447675</xdr:colOff>
      <xdr:row>18</xdr:row>
      <xdr:rowOff>152400</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6</xdr:row>
      <xdr:rowOff>9525</xdr:rowOff>
    </xdr:from>
    <xdr:to>
      <xdr:col>10</xdr:col>
      <xdr:colOff>1</xdr:colOff>
      <xdr:row>44</xdr:row>
      <xdr:rowOff>180975</xdr:rowOff>
    </xdr:to>
    <xdr:graphicFrame macro="">
      <xdr:nvGraphicFramePr>
        <xdr:cNvPr id="3073" name="Chart 5">
          <a:extLst>
            <a:ext uri="{FF2B5EF4-FFF2-40B4-BE49-F238E27FC236}">
              <a16:creationId xmlns:a16="http://schemas.microsoft.com/office/drawing/2014/main" id="{00000000-0008-0000-03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9524</xdr:rowOff>
    </xdr:from>
    <xdr:to>
      <xdr:col>12</xdr:col>
      <xdr:colOff>1085850</xdr:colOff>
      <xdr:row>102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647700</xdr:colOff>
      <xdr:row>45</xdr:row>
      <xdr:rowOff>142875</xdr:rowOff>
    </xdr:from>
    <xdr:to>
      <xdr:col>8</xdr:col>
      <xdr:colOff>1076325</xdr:colOff>
      <xdr:row>54</xdr:row>
      <xdr:rowOff>133350</xdr:rowOff>
    </xdr:to>
    <mc:AlternateContent xmlns:mc="http://schemas.openxmlformats.org/markup-compatibility/2006" xmlns:a14="http://schemas.microsoft.com/office/drawing/2010/main">
      <mc:Choice Requires="a14">
        <xdr:graphicFrame macro="">
          <xdr:nvGraphicFramePr>
            <xdr:cNvPr id="3" name="Date">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9582150" y="8715375"/>
              <a:ext cx="2209800"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161925</xdr:colOff>
      <xdr:row>103</xdr:row>
      <xdr:rowOff>152400</xdr:rowOff>
    </xdr:from>
    <xdr:to>
      <xdr:col>11</xdr:col>
      <xdr:colOff>152400</xdr:colOff>
      <xdr:row>115</xdr:row>
      <xdr:rowOff>38099</xdr:rowOff>
    </xdr:to>
    <mc:AlternateContent xmlns:mc="http://schemas.openxmlformats.org/markup-compatibility/2006" xmlns:a14="http://schemas.microsoft.com/office/drawing/2010/main">
      <mc:Choice Requires="a14">
        <xdr:graphicFrame macro="">
          <xdr:nvGraphicFramePr>
            <xdr:cNvPr id="4" name="Date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ate 1"/>
            </a:graphicData>
          </a:graphic>
        </xdr:graphicFrame>
      </mc:Choice>
      <mc:Fallback xmlns="">
        <xdr:sp macro="" textlink="">
          <xdr:nvSpPr>
            <xdr:cNvPr id="0" name=""/>
            <xdr:cNvSpPr>
              <a:spLocks noTextEdit="1"/>
            </xdr:cNvSpPr>
          </xdr:nvSpPr>
          <xdr:spPr>
            <a:xfrm>
              <a:off x="12106275" y="19954875"/>
              <a:ext cx="2057400" cy="21716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552.596215277779" missingItemsLimit="0" createdVersion="6" refreshedVersion="6" recordCount="6" xr:uid="{00000000-000A-0000-FFFF-FFFF04000000}">
  <cacheSource type="worksheet">
    <worksheetSource ref="A10:N16" sheet="Do Not Use"/>
  </cacheSource>
  <cacheFields count="14">
    <cacheField name="Date" numFmtId="164">
      <sharedItems count="1">
        <s v=""/>
      </sharedItems>
    </cacheField>
    <cacheField name="SLT Membership and Logistics" numFmtId="2">
      <sharedItems/>
    </cacheField>
    <cacheField name="Action Planning" numFmtId="2">
      <sharedItems/>
    </cacheField>
    <cacheField name="SLT Coordination and Staffing" numFmtId="2">
      <sharedItems/>
    </cacheField>
    <cacheField name="SLT Funding" numFmtId="2">
      <sharedItems/>
    </cacheField>
    <cacheField name="SLT Communication and Visibility" numFmtId="2">
      <sharedItems/>
    </cacheField>
    <cacheField name="Authority, Priority, and Communication Linkages" numFmtId="2">
      <sharedItems/>
    </cacheField>
    <cacheField name="Family Participation and Communication" numFmtId="2">
      <sharedItems/>
    </cacheField>
    <cacheField name="Implementation Programs/Sites" numFmtId="2">
      <sharedItems/>
    </cacheField>
    <cacheField name="Demonstration Programs/Sites" numFmtId="2">
      <sharedItems/>
    </cacheField>
    <cacheField name="Implementation Communities" numFmtId="2">
      <sharedItems/>
    </cacheField>
    <cacheField name="Program Coaches" numFmtId="2">
      <sharedItems/>
    </cacheField>
    <cacheField name="Ongoing Support and Technical Assistance" numFmtId="2">
      <sharedItems/>
    </cacheField>
    <cacheField name="Data-Based Decision Making" numFmtId="2">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3552.596218055558" missingItemsLimit="0" createdVersion="6" refreshedVersion="6" minRefreshableVersion="3" recordCount="4" xr:uid="{00000000-000A-0000-FFFF-FFFF00000000}">
  <cacheSource type="worksheet">
    <worksheetSource ref="A1:F5" sheet="Do Not Use"/>
  </cacheSource>
  <cacheFields count="6">
    <cacheField name="Date" numFmtId="164">
      <sharedItems count="1">
        <s v=""/>
      </sharedItems>
    </cacheField>
    <cacheField name="State Leadership Team" numFmtId="2">
      <sharedItems/>
    </cacheField>
    <cacheField name="Family Engagement" numFmtId="2">
      <sharedItems/>
    </cacheField>
    <cacheField name="Implementation and Demonstration Programs/Sites" numFmtId="2">
      <sharedItems/>
    </cacheField>
    <cacheField name="Professional Development" numFmtId="2">
      <sharedItems/>
    </cacheField>
    <cacheField name="Evaluation/Data-Based Decision Making" numFmtId="2">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s v=""/>
    <s v=""/>
    <s v=""/>
    <s v=""/>
    <s v=""/>
    <s v=""/>
    <s v=""/>
    <s v=""/>
    <s v=""/>
    <s v=""/>
    <s v=""/>
    <s v=""/>
    <s v=""/>
  </r>
  <r>
    <x v="0"/>
    <s v=""/>
    <s v=""/>
    <s v=""/>
    <s v=""/>
    <s v=""/>
    <s v=""/>
    <s v=""/>
    <s v=""/>
    <s v=""/>
    <s v=""/>
    <s v=""/>
    <s v=""/>
    <s v=""/>
  </r>
  <r>
    <x v="0"/>
    <s v=""/>
    <s v=""/>
    <s v=""/>
    <s v=""/>
    <s v=""/>
    <s v=""/>
    <s v=""/>
    <s v=""/>
    <s v=""/>
    <s v=""/>
    <s v=""/>
    <s v=""/>
    <s v=""/>
  </r>
  <r>
    <x v="0"/>
    <s v=""/>
    <s v=""/>
    <s v=""/>
    <s v=""/>
    <s v=""/>
    <s v=""/>
    <s v=""/>
    <s v=""/>
    <s v=""/>
    <s v=""/>
    <s v=""/>
    <s v=""/>
    <s v=""/>
  </r>
  <r>
    <x v="0"/>
    <s v=""/>
    <s v=""/>
    <s v=""/>
    <s v=""/>
    <s v=""/>
    <s v=""/>
    <s v=""/>
    <s v=""/>
    <s v=""/>
    <s v=""/>
    <s v=""/>
    <s v=""/>
    <s v=""/>
  </r>
  <r>
    <x v="0"/>
    <s v=""/>
    <s v=""/>
    <s v=""/>
    <s v=""/>
    <s v=""/>
    <s v=""/>
    <s v=""/>
    <s v=""/>
    <s v=""/>
    <s v=""/>
    <s v=""/>
    <s v=""/>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s v=""/>
    <s v=""/>
    <s v=""/>
    <s v=""/>
    <s v=""/>
  </r>
  <r>
    <x v="0"/>
    <s v=""/>
    <s v=""/>
    <s v=""/>
    <s v=""/>
    <s v=""/>
  </r>
  <r>
    <x v="0"/>
    <s v=""/>
    <s v=""/>
    <s v=""/>
    <s v=""/>
    <s v=""/>
  </r>
  <r>
    <x v="0"/>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Critical Elements" cacheId="9" dataOnRows="1" applyNumberFormats="0" applyBorderFormats="0" applyFontFormats="0" applyPatternFormats="0" applyAlignmentFormats="0" applyWidthHeightFormats="1" dataCaption="Critical Elements" updatedVersion="6" minRefreshableVersion="3" rowGrandTotals="0" colGrandTotals="0" itemPrintTitles="1" createdVersion="5" indent="0" outline="1" outlineData="1" chartFormat="1" colHeaderCaption="Dates">
  <location ref="B47:C53" firstHeaderRow="1" firstDataRow="2" firstDataCol="1"/>
  <pivotFields count="6">
    <pivotField axis="axisCol" multipleItemSelectionAllowed="1" showAll="0">
      <items count="2">
        <item x="0"/>
        <item t="default"/>
      </items>
    </pivotField>
    <pivotField dataField="1" showAll="0" defaultSubtotal="0"/>
    <pivotField dataField="1" showAll="0"/>
    <pivotField dataField="1" showAll="0" defaultSubtotal="0"/>
    <pivotField dataField="1" showAll="0" defaultSubtotal="0"/>
    <pivotField dataField="1" showAll="0" defaultSubtotal="0"/>
  </pivotFields>
  <rowFields count="1">
    <field x="-2"/>
  </rowFields>
  <rowItems count="5">
    <i>
      <x/>
    </i>
    <i i="1">
      <x v="1"/>
    </i>
    <i i="2">
      <x v="2"/>
    </i>
    <i i="3">
      <x v="3"/>
    </i>
    <i i="4">
      <x v="4"/>
    </i>
  </rowItems>
  <colFields count="1">
    <field x="0"/>
  </colFields>
  <colItems count="1">
    <i>
      <x/>
    </i>
  </colItems>
  <dataFields count="5">
    <dataField name="State Leadership Team " fld="1" baseField="0" baseItem="661476976"/>
    <dataField name="Family Engagement " fld="2" baseField="0" baseItem="405798776"/>
    <dataField name="Implementation and Demonstration Programs/Sites " fld="3" baseField="0" baseItem="661162112"/>
    <dataField name="Professional Development " fld="4" baseField="0" baseItem="807884384"/>
    <dataField name="Evaluation/Data-Based Decision Making " fld="5" baseField="0" baseItem="661161408"/>
  </dataFields>
  <formats count="10">
    <format dxfId="9">
      <pivotArea outline="0" collapsedLevelsAreSubtotals="1" fieldPosition="0"/>
    </format>
    <format dxfId="8">
      <pivotArea outline="0" collapsedLevelsAreSubtotals="1" fieldPosition="0"/>
    </format>
    <format dxfId="7">
      <pivotArea field="0" type="button" dataOnly="0" labelOnly="1" outline="0" axis="axisCol" fieldPosition="0"/>
    </format>
    <format dxfId="6">
      <pivotArea type="topRight" dataOnly="0" labelOnly="1" outline="0" fieldPosition="0"/>
    </format>
    <format dxfId="5">
      <pivotArea dataOnly="0" labelOnly="1" fieldPosition="0">
        <references count="1">
          <reference field="0" count="0"/>
        </references>
      </pivotArea>
    </format>
    <format dxfId="4">
      <pivotArea outline="0" collapsedLevelsAreSubtotals="1" fieldPosition="0"/>
    </format>
    <format dxfId="3">
      <pivotArea dataOnly="0" labelOnly="1" outline="0" fieldPosition="0">
        <references count="1">
          <reference field="4294967294" count="5">
            <x v="0"/>
            <x v="1"/>
            <x v="2"/>
            <x v="3"/>
            <x v="4"/>
          </reference>
        </references>
      </pivotArea>
    </format>
    <format dxfId="2">
      <pivotArea field="-2" type="button" dataOnly="0" labelOnly="1" outline="0" axis="axisRow" fieldPosition="0"/>
    </format>
    <format dxfId="1">
      <pivotArea field="-2" type="button" dataOnly="0" labelOnly="1" outline="0" axis="axisRow" fieldPosition="0"/>
    </format>
    <format dxfId="0">
      <pivotArea dataOnly="0" labelOnly="1" fieldPosition="0">
        <references count="1">
          <reference field="0" count="0"/>
        </references>
      </pivotArea>
    </format>
  </formats>
  <chartFormats count="1">
    <chartFormat chart="0" format="33" series="1">
      <pivotArea type="data" outline="0" fieldPosition="0">
        <references count="1">
          <reference field="4294967294" count="1" selected="0">
            <x v="0"/>
          </reference>
        </references>
      </pivotArea>
    </chartFormat>
  </chartFormats>
  <pivotTableStyleInfo name="PivotStyleMedium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Sub-Elements" cacheId="6" dataOnRows="1" applyNumberFormats="0" applyBorderFormats="0" applyFontFormats="0" applyPatternFormats="0" applyAlignmentFormats="0" applyWidthHeightFormats="1" dataCaption="Sub-Elements" updatedVersion="6" minRefreshableVersion="3" showMemberPropertyTips="0" rowGrandTotals="0" colGrandTotals="0" itemPrintTitles="1" createdVersion="6" indent="0" compact="0" compactData="0" chartFormat="1">
  <location ref="B105:C119" firstHeaderRow="1" firstDataRow="2" firstDataCol="1"/>
  <pivotFields count="14">
    <pivotField axis="axisCol" compact="0" outline="0" subtotalTop="0" showAll="0" includeNewItemsInFilter="1">
      <items count="2">
        <item x="0"/>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2"/>
  </rowFields>
  <rowItems count="13">
    <i>
      <x/>
    </i>
    <i i="1">
      <x v="1"/>
    </i>
    <i i="2">
      <x v="2"/>
    </i>
    <i i="3">
      <x v="3"/>
    </i>
    <i i="4">
      <x v="4"/>
    </i>
    <i i="5">
      <x v="5"/>
    </i>
    <i i="6">
      <x v="6"/>
    </i>
    <i i="7">
      <x v="7"/>
    </i>
    <i i="8">
      <x v="8"/>
    </i>
    <i i="9">
      <x v="9"/>
    </i>
    <i i="10">
      <x v="10"/>
    </i>
    <i i="11">
      <x v="11"/>
    </i>
    <i i="12">
      <x v="12"/>
    </i>
  </rowItems>
  <colFields count="1">
    <field x="0"/>
  </colFields>
  <colItems count="1">
    <i>
      <x/>
    </i>
  </colItems>
  <dataFields count="13">
    <dataField name="SLT Membership and Logistics " fld="1" baseField="0" baseItem="0"/>
    <dataField name="Action Planning " fld="2" baseField="0" baseItem="0"/>
    <dataField name="SLT Coordination and Staffing " fld="3" baseField="0" baseItem="0"/>
    <dataField name="SLT Funding " fld="4" baseField="0" baseItem="0"/>
    <dataField name="SLT Communication and Visibility " fld="5" baseField="0" baseItem="0"/>
    <dataField name="Authority, Priority, and Communication Linkages " fld="6" baseField="0" baseItem="0"/>
    <dataField name="Family Participation and Communication " fld="7" baseField="0" baseItem="0"/>
    <dataField name="Implementation Programs/Sites " fld="8" baseField="0" baseItem="0"/>
    <dataField name="Demonstration Programs/Sites " fld="9" baseField="0" baseItem="0"/>
    <dataField name="Implementation Communities " fld="10" baseField="0" baseItem="0"/>
    <dataField name="Program Coaches " fld="11" baseField="0" baseItem="0"/>
    <dataField name="Ongoing Support and Technical Assistance " fld="12" baseField="0" baseItem="0"/>
    <dataField name="Data-Based Decision Making " fld="13" baseField="0" baseItem="0"/>
  </dataFields>
  <formats count="19">
    <format dxfId="28">
      <pivotArea field="0" type="button" dataOnly="0" labelOnly="1" outline="0" axis="axisCol" fieldPosition="0"/>
    </format>
    <format dxfId="27">
      <pivotArea dataOnly="0" labelOnly="1" outline="0" fieldPosition="0">
        <references count="1">
          <reference field="4294967294" count="13">
            <x v="0"/>
            <x v="1"/>
            <x v="2"/>
            <x v="3"/>
            <x v="4"/>
            <x v="5"/>
            <x v="6"/>
            <x v="7"/>
            <x v="8"/>
            <x v="9"/>
            <x v="10"/>
            <x v="11"/>
            <x v="12"/>
          </reference>
        </references>
      </pivotArea>
    </format>
    <format dxfId="26">
      <pivotArea field="0" type="button" dataOnly="0" labelOnly="1" outline="0" axis="axisCol" fieldPosition="0"/>
    </format>
    <format dxfId="25">
      <pivotArea dataOnly="0" labelOnly="1" outline="0" fieldPosition="0">
        <references count="1">
          <reference field="4294967294" count="13">
            <x v="0"/>
            <x v="1"/>
            <x v="2"/>
            <x v="3"/>
            <x v="4"/>
            <x v="5"/>
            <x v="6"/>
            <x v="7"/>
            <x v="8"/>
            <x v="9"/>
            <x v="10"/>
            <x v="11"/>
            <x v="12"/>
          </reference>
        </references>
      </pivotArea>
    </format>
    <format dxfId="24">
      <pivotArea field="0" type="button" dataOnly="0" labelOnly="1" outline="0" axis="axisCol" fieldPosition="0"/>
    </format>
    <format dxfId="23">
      <pivotArea dataOnly="0" labelOnly="1" outline="0" fieldPosition="0">
        <references count="1">
          <reference field="4294967294" count="13">
            <x v="0"/>
            <x v="1"/>
            <x v="2"/>
            <x v="3"/>
            <x v="4"/>
            <x v="5"/>
            <x v="6"/>
            <x v="7"/>
            <x v="8"/>
            <x v="9"/>
            <x v="10"/>
            <x v="11"/>
            <x v="12"/>
          </reference>
        </references>
      </pivotArea>
    </format>
    <format dxfId="22">
      <pivotArea field="-2" type="button" dataOnly="0" labelOnly="1" outline="0" axis="axisRow" fieldPosition="0"/>
    </format>
    <format dxfId="21">
      <pivotArea field="-2" type="button" dataOnly="0" labelOnly="1" outline="0" axis="axisRow" fieldPosition="0"/>
    </format>
    <format dxfId="20">
      <pivotArea dataOnly="0" labelOnly="1" outline="0" fieldPosition="0">
        <references count="1">
          <reference field="4294967294" count="13">
            <x v="0"/>
            <x v="1"/>
            <x v="2"/>
            <x v="3"/>
            <x v="4"/>
            <x v="5"/>
            <x v="6"/>
            <x v="7"/>
            <x v="8"/>
            <x v="9"/>
            <x v="10"/>
            <x v="11"/>
            <x v="12"/>
          </reference>
        </references>
      </pivotArea>
    </format>
    <format dxfId="19">
      <pivotArea outline="0" fieldPosition="0"/>
    </format>
    <format dxfId="18">
      <pivotArea outline="0" fieldPosition="0"/>
    </format>
    <format dxfId="17">
      <pivotArea dataOnly="0" labelOnly="1" outline="0" fieldPosition="0">
        <references count="1">
          <reference field="4294967294" count="13">
            <x v="0"/>
            <x v="1"/>
            <x v="2"/>
            <x v="3"/>
            <x v="4"/>
            <x v="5"/>
            <x v="6"/>
            <x v="7"/>
            <x v="8"/>
            <x v="9"/>
            <x v="10"/>
            <x v="11"/>
            <x v="12"/>
          </reference>
        </references>
      </pivotArea>
    </format>
    <format dxfId="16">
      <pivotArea field="-2" type="button" dataOnly="0" labelOnly="1" outline="0" axis="axisRow" fieldPosition="0"/>
    </format>
    <format dxfId="15">
      <pivotArea dataOnly="0" labelOnly="1" outline="0" fieldPosition="0">
        <references count="1">
          <reference field="0" count="0"/>
        </references>
      </pivotArea>
    </format>
    <format dxfId="14">
      <pivotArea field="-2" type="button" dataOnly="0" labelOnly="1" outline="0" axis="axisRow" fieldPosition="0"/>
    </format>
    <format dxfId="13">
      <pivotArea field="0" type="button" dataOnly="0" labelOnly="1" outline="0" axis="axisCol" fieldPosition="0"/>
    </format>
    <format dxfId="12">
      <pivotArea field="0" type="button" dataOnly="0" labelOnly="1" outline="0" axis="axisCol" fieldPosition="0"/>
    </format>
    <format dxfId="11">
      <pivotArea dataOnly="0" labelOnly="1" outline="0" fieldPosition="0">
        <references count="1">
          <reference field="0" count="0"/>
        </references>
      </pivotArea>
    </format>
    <format dxfId="10">
      <pivotArea dataOnly="0" labelOnly="1" outline="0" fieldPosition="0">
        <references count="1">
          <reference field="0" count="0"/>
        </references>
      </pivotArea>
    </format>
  </formats>
  <chartFormats count="2">
    <chartFormat chart="0" format="13" series="1">
      <pivotArea type="data" outline="0" fieldPosition="0">
        <references count="2">
          <reference field="4294967294" count="1" selected="0">
            <x v="0"/>
          </reference>
          <reference field="0" count="1" selected="0">
            <x v="0"/>
          </reference>
        </references>
      </pivotArea>
    </chartFormat>
    <chartFormat chart="0" format="18"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00000000-0013-0000-FFFF-FFFF01000000}" sourceName="Date">
  <pivotTables>
    <pivotTable tabId="2" name="Critical Elements"/>
  </pivotTables>
  <data>
    <tabular pivotCacheId="3" showMissing="0">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1" xr10:uid="{00000000-0013-0000-FFFF-FFFF02000000}" sourceName="Date">
  <pivotTables>
    <pivotTable tabId="2" name="Sub-Elements"/>
  </pivotTables>
  <data>
    <tabular pivotCacheId="2" showMissing="0">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00000000-0014-0000-FFFF-FFFF01000000}" cache="Slicer_Date" caption="Critical Elements_Date" style="SlicerStyleOther1" rowHeight="241300"/>
  <slicer name="Date 1" xr10:uid="{00000000-0014-0000-FFFF-FFFF02000000}" cache="Slicer_Date1" caption="Sub-Elements_Date"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f.adobeconnect.com/pmsltboq_datae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4:V50"/>
  <sheetViews>
    <sheetView showGridLines="0" showRowColHeaders="0" tabSelected="1" workbookViewId="0">
      <selection activeCell="B17" sqref="B17:V17"/>
    </sheetView>
  </sheetViews>
  <sheetFormatPr baseColWidth="10" defaultColWidth="8.83203125" defaultRowHeight="15" x14ac:dyDescent="0.2"/>
  <sheetData>
    <row r="14" spans="2:22" ht="96.75" customHeight="1" x14ac:dyDescent="0.35">
      <c r="B14" s="103" t="s">
        <v>22</v>
      </c>
      <c r="C14" s="104"/>
      <c r="D14" s="104"/>
      <c r="E14" s="104"/>
      <c r="F14" s="104"/>
      <c r="G14" s="104"/>
      <c r="H14" s="104"/>
      <c r="I14" s="104"/>
      <c r="J14" s="104"/>
      <c r="K14" s="104"/>
      <c r="L14" s="104"/>
      <c r="M14" s="104"/>
      <c r="N14" s="104"/>
      <c r="O14" s="104"/>
      <c r="P14" s="104"/>
      <c r="Q14" s="104"/>
      <c r="R14" s="104"/>
      <c r="S14" s="104"/>
      <c r="T14" s="104"/>
      <c r="U14" s="104"/>
      <c r="V14" s="104"/>
    </row>
    <row r="15" spans="2:22" ht="21" customHeight="1" x14ac:dyDescent="0.2">
      <c r="B15" s="105" t="s">
        <v>23</v>
      </c>
      <c r="C15" s="105"/>
      <c r="D15" s="105"/>
      <c r="E15" s="105"/>
      <c r="F15" s="105"/>
      <c r="G15" s="105"/>
      <c r="H15" s="105"/>
      <c r="I15" s="105"/>
      <c r="J15" s="105"/>
      <c r="K15" s="105"/>
      <c r="L15" s="105"/>
      <c r="M15" s="105"/>
      <c r="N15" s="105"/>
      <c r="O15" s="105"/>
      <c r="P15" s="105"/>
      <c r="Q15" s="105"/>
      <c r="R15" s="105"/>
      <c r="S15" s="105"/>
      <c r="T15" s="105"/>
      <c r="U15" s="105"/>
      <c r="V15" s="105"/>
    </row>
    <row r="16" spans="2:22" x14ac:dyDescent="0.2">
      <c r="B16" s="106" t="s">
        <v>24</v>
      </c>
      <c r="C16" s="106"/>
      <c r="D16" s="106"/>
      <c r="E16" s="106"/>
      <c r="F16" s="106"/>
      <c r="G16" s="106"/>
      <c r="H16" s="106"/>
      <c r="I16" s="106"/>
      <c r="J16" s="106"/>
      <c r="K16" s="106"/>
      <c r="L16" s="106"/>
      <c r="M16" s="106"/>
      <c r="N16" s="106"/>
      <c r="O16" s="106"/>
      <c r="P16" s="106"/>
      <c r="Q16" s="106"/>
      <c r="R16" s="106"/>
      <c r="S16" s="106"/>
      <c r="T16" s="106"/>
      <c r="U16" s="106"/>
      <c r="V16" s="106"/>
    </row>
    <row r="17" spans="2:22" x14ac:dyDescent="0.2">
      <c r="B17" s="107" t="s">
        <v>17</v>
      </c>
      <c r="C17" s="107"/>
      <c r="D17" s="107"/>
      <c r="E17" s="107"/>
      <c r="F17" s="107"/>
      <c r="G17" s="107"/>
      <c r="H17" s="107"/>
      <c r="I17" s="107"/>
      <c r="J17" s="107"/>
      <c r="K17" s="107"/>
      <c r="L17" s="107"/>
      <c r="M17" s="107"/>
      <c r="N17" s="107"/>
      <c r="O17" s="107"/>
      <c r="P17" s="107"/>
      <c r="Q17" s="107"/>
      <c r="R17" s="107"/>
      <c r="S17" s="107"/>
      <c r="T17" s="107"/>
      <c r="U17" s="107"/>
      <c r="V17" s="107"/>
    </row>
    <row r="18" spans="2:22" x14ac:dyDescent="0.2">
      <c r="B18" s="108" t="s">
        <v>18</v>
      </c>
      <c r="C18" s="108"/>
      <c r="D18" s="108"/>
      <c r="E18" s="108"/>
      <c r="F18" s="108"/>
      <c r="G18" s="108"/>
      <c r="H18" s="108"/>
      <c r="I18" s="108"/>
      <c r="J18" s="108"/>
      <c r="K18" s="108"/>
      <c r="L18" s="108"/>
      <c r="M18" s="108"/>
      <c r="N18" s="108"/>
      <c r="O18" s="108"/>
      <c r="P18" s="108"/>
      <c r="Q18" s="108"/>
      <c r="R18" s="108"/>
      <c r="S18" s="108"/>
      <c r="T18" s="108"/>
      <c r="U18" s="108"/>
      <c r="V18" s="108"/>
    </row>
    <row r="19" spans="2:22" x14ac:dyDescent="0.2">
      <c r="B19" s="109" t="s">
        <v>21</v>
      </c>
      <c r="C19" s="109"/>
      <c r="D19" s="109"/>
      <c r="E19" s="109"/>
      <c r="F19" s="109"/>
      <c r="G19" s="109"/>
      <c r="H19" s="109"/>
      <c r="I19" s="109"/>
      <c r="J19" s="109"/>
      <c r="K19" s="109"/>
      <c r="L19" s="109"/>
      <c r="M19" s="109"/>
      <c r="N19" s="109"/>
      <c r="O19" s="109"/>
      <c r="P19" s="109"/>
      <c r="Q19" s="109"/>
      <c r="R19" s="109"/>
      <c r="S19" s="109"/>
      <c r="T19" s="109"/>
      <c r="U19" s="109"/>
      <c r="V19" s="109"/>
    </row>
    <row r="20" spans="2:22" ht="15" customHeight="1" x14ac:dyDescent="0.2">
      <c r="B20" s="100"/>
      <c r="C20" s="100"/>
      <c r="D20" s="100"/>
      <c r="E20" s="100"/>
      <c r="F20" s="100"/>
      <c r="G20" s="100"/>
      <c r="H20" s="100"/>
      <c r="I20" s="100"/>
      <c r="J20" s="100"/>
      <c r="K20" s="100"/>
      <c r="L20" s="100"/>
      <c r="M20" s="100"/>
      <c r="N20" s="100"/>
      <c r="O20" s="100"/>
      <c r="P20" s="100"/>
      <c r="Q20" s="100"/>
      <c r="R20" s="100"/>
      <c r="S20" s="100"/>
      <c r="T20" s="100"/>
      <c r="U20" s="100"/>
      <c r="V20" s="100"/>
    </row>
    <row r="21" spans="2:22" ht="21" x14ac:dyDescent="0.25">
      <c r="B21" s="101" t="s">
        <v>19</v>
      </c>
      <c r="C21" s="101"/>
      <c r="D21" s="101"/>
      <c r="E21" s="101"/>
      <c r="F21" s="101"/>
      <c r="G21" s="101"/>
      <c r="H21" s="101"/>
      <c r="I21" s="101"/>
      <c r="J21" s="101"/>
      <c r="K21" s="101"/>
      <c r="L21" s="101"/>
      <c r="M21" s="101"/>
      <c r="N21" s="101"/>
    </row>
    <row r="25" spans="2:22" ht="15" customHeight="1" x14ac:dyDescent="0.2">
      <c r="B25" s="102" t="s">
        <v>20</v>
      </c>
      <c r="C25" s="102"/>
    </row>
    <row r="26" spans="2:22" x14ac:dyDescent="0.2">
      <c r="B26" s="102"/>
      <c r="C26" s="102"/>
    </row>
    <row r="27" spans="2:22" x14ac:dyDescent="0.2">
      <c r="B27" s="102"/>
      <c r="C27" s="102"/>
    </row>
    <row r="28" spans="2:22" x14ac:dyDescent="0.2">
      <c r="B28" s="102"/>
      <c r="C28" s="102"/>
    </row>
    <row r="29" spans="2:22" x14ac:dyDescent="0.2">
      <c r="B29" s="88"/>
      <c r="C29" s="88"/>
    </row>
    <row r="30" spans="2:22" x14ac:dyDescent="0.2">
      <c r="B30" s="88"/>
      <c r="C30" s="88"/>
    </row>
    <row r="50" spans="2:3" x14ac:dyDescent="0.2">
      <c r="B50" s="39"/>
      <c r="C50" s="31"/>
    </row>
  </sheetData>
  <sheetProtection sheet="1" selectLockedCells="1"/>
  <mergeCells count="8">
    <mergeCell ref="B21:N21"/>
    <mergeCell ref="B25:C28"/>
    <mergeCell ref="B14:V14"/>
    <mergeCell ref="B15:V15"/>
    <mergeCell ref="B16:V16"/>
    <mergeCell ref="B17:V17"/>
    <mergeCell ref="B18:V18"/>
    <mergeCell ref="B19:V19"/>
  </mergeCells>
  <hyperlinks>
    <hyperlink ref="B19:V19" r:id="rId1" display="Click here for data entry tutorial" xr:uid="{F34B542A-7B2F-4773-81BF-5ABBE1E5351F}"/>
  </hyperlinks>
  <pageMargins left="0.7" right="0.7" top="0.75" bottom="0.75" header="0.3" footer="0.3"/>
  <pageSetup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61"/>
  <sheetViews>
    <sheetView showGridLines="0" showRowColHeaders="0" zoomScaleNormal="100" workbookViewId="0">
      <pane xSplit="1" ySplit="7" topLeftCell="B8" activePane="bottomRight" state="frozen"/>
      <selection pane="topRight" activeCell="B1" sqref="B1"/>
      <selection pane="bottomLeft" activeCell="A10" sqref="A10"/>
      <selection pane="bottomRight" activeCell="C5" sqref="C5:J5"/>
    </sheetView>
  </sheetViews>
  <sheetFormatPr baseColWidth="10" defaultColWidth="9.1640625" defaultRowHeight="14" x14ac:dyDescent="0.15"/>
  <cols>
    <col min="1" max="1" width="21" style="7" customWidth="1"/>
    <col min="2" max="2" width="12.83203125" style="1" customWidth="1"/>
    <col min="3" max="3" width="91.83203125" style="2" customWidth="1"/>
    <col min="4" max="4" width="17.5" style="59" customWidth="1"/>
    <col min="5" max="7" width="11.33203125" style="7" bestFit="1" customWidth="1"/>
    <col min="8" max="8" width="10.1640625" style="7" bestFit="1" customWidth="1"/>
    <col min="9" max="9" width="9.1640625" style="7"/>
    <col min="10" max="10" width="9" style="7" customWidth="1"/>
    <col min="11" max="16384" width="9.1640625" style="1"/>
  </cols>
  <sheetData>
    <row r="1" spans="1:11" ht="21" customHeight="1" x14ac:dyDescent="0.15">
      <c r="A1" s="113" t="s">
        <v>27</v>
      </c>
      <c r="B1" s="114"/>
      <c r="C1" s="114"/>
      <c r="D1" s="114"/>
      <c r="E1" s="114"/>
      <c r="F1" s="114"/>
      <c r="G1" s="114"/>
      <c r="H1" s="114"/>
      <c r="I1" s="114"/>
      <c r="J1" s="114"/>
    </row>
    <row r="2" spans="1:11" ht="21" customHeight="1" x14ac:dyDescent="0.15">
      <c r="A2" s="114"/>
      <c r="B2" s="114"/>
      <c r="C2" s="114"/>
      <c r="D2" s="114"/>
      <c r="E2" s="114"/>
      <c r="F2" s="114"/>
      <c r="G2" s="114"/>
      <c r="H2" s="114"/>
      <c r="I2" s="114"/>
      <c r="J2" s="114"/>
    </row>
    <row r="3" spans="1:11" ht="21" customHeight="1" x14ac:dyDescent="0.15">
      <c r="A3" s="114"/>
      <c r="B3" s="114"/>
      <c r="C3" s="114"/>
      <c r="D3" s="114"/>
      <c r="E3" s="114"/>
      <c r="F3" s="114"/>
      <c r="G3" s="114"/>
      <c r="H3" s="114"/>
      <c r="I3" s="114"/>
      <c r="J3" s="114"/>
    </row>
    <row r="5" spans="1:11" x14ac:dyDescent="0.15">
      <c r="A5" s="55" t="s">
        <v>0</v>
      </c>
      <c r="B5" s="3"/>
      <c r="C5" s="112"/>
      <c r="D5" s="112"/>
      <c r="E5" s="112"/>
      <c r="F5" s="112"/>
      <c r="G5" s="112"/>
      <c r="H5" s="112"/>
      <c r="I5" s="112"/>
      <c r="J5" s="112"/>
    </row>
    <row r="6" spans="1:11" x14ac:dyDescent="0.15">
      <c r="C6" s="4"/>
      <c r="E6" s="115" t="s">
        <v>96</v>
      </c>
      <c r="F6" s="115"/>
      <c r="G6" s="115"/>
      <c r="H6" s="115"/>
      <c r="I6" s="115"/>
      <c r="J6" s="115"/>
    </row>
    <row r="7" spans="1:11" ht="16" thickBot="1" x14ac:dyDescent="0.2">
      <c r="A7" s="57" t="s">
        <v>1</v>
      </c>
      <c r="B7" s="57" t="s">
        <v>5</v>
      </c>
      <c r="C7" s="58" t="s">
        <v>29</v>
      </c>
      <c r="D7" s="58" t="s">
        <v>28</v>
      </c>
      <c r="E7" s="56"/>
      <c r="F7" s="56"/>
      <c r="G7" s="56"/>
      <c r="H7" s="56"/>
      <c r="I7" s="56"/>
      <c r="J7" s="56"/>
      <c r="K7" s="38" t="s">
        <v>15</v>
      </c>
    </row>
    <row r="8" spans="1:11" ht="17" thickBot="1" x14ac:dyDescent="0.2">
      <c r="A8" s="110" t="s">
        <v>95</v>
      </c>
      <c r="B8" s="110"/>
      <c r="C8" s="110"/>
      <c r="D8" s="110"/>
      <c r="E8" s="110"/>
      <c r="F8" s="110"/>
      <c r="G8" s="110"/>
      <c r="H8" s="110"/>
      <c r="I8" s="110"/>
      <c r="J8" s="111"/>
      <c r="K8" s="38"/>
    </row>
    <row r="9" spans="1:11" ht="51" x14ac:dyDescent="0.2">
      <c r="A9" s="116" t="s">
        <v>33</v>
      </c>
      <c r="B9" s="45">
        <v>1</v>
      </c>
      <c r="C9" s="9" t="s">
        <v>30</v>
      </c>
      <c r="D9" s="81"/>
      <c r="E9" s="36"/>
      <c r="F9" s="36"/>
      <c r="G9" s="36"/>
      <c r="H9" s="36"/>
      <c r="I9" s="36"/>
      <c r="J9" s="36"/>
    </row>
    <row r="10" spans="1:11" ht="17" x14ac:dyDescent="0.2">
      <c r="A10" s="117"/>
      <c r="B10" s="44">
        <v>2</v>
      </c>
      <c r="C10" s="5" t="s">
        <v>31</v>
      </c>
      <c r="D10" s="82"/>
      <c r="E10" s="34"/>
      <c r="F10" s="34"/>
      <c r="G10" s="34"/>
      <c r="H10" s="34"/>
      <c r="I10" s="34"/>
      <c r="J10" s="34"/>
    </row>
    <row r="11" spans="1:11" ht="30.75" customHeight="1" x14ac:dyDescent="0.2">
      <c r="A11" s="117"/>
      <c r="B11" s="44">
        <v>3</v>
      </c>
      <c r="C11" s="5" t="s">
        <v>32</v>
      </c>
      <c r="D11" s="82"/>
      <c r="E11" s="34"/>
      <c r="F11" s="34"/>
      <c r="G11" s="34"/>
      <c r="H11" s="34"/>
      <c r="I11" s="34"/>
      <c r="J11" s="34"/>
    </row>
    <row r="12" spans="1:11" ht="61.5" customHeight="1" x14ac:dyDescent="0.2">
      <c r="A12" s="117"/>
      <c r="B12" s="44">
        <v>4</v>
      </c>
      <c r="C12" s="5" t="s">
        <v>34</v>
      </c>
      <c r="D12" s="82"/>
      <c r="E12" s="34"/>
      <c r="F12" s="34"/>
      <c r="G12" s="34"/>
      <c r="H12" s="34"/>
      <c r="I12" s="34"/>
      <c r="J12" s="34"/>
    </row>
    <row r="13" spans="1:11" ht="15.75" customHeight="1" x14ac:dyDescent="0.2">
      <c r="A13" s="117"/>
      <c r="B13" s="44">
        <v>5</v>
      </c>
      <c r="C13" s="5" t="s">
        <v>35</v>
      </c>
      <c r="D13" s="82"/>
      <c r="E13" s="34"/>
      <c r="F13" s="34"/>
      <c r="G13" s="34"/>
      <c r="H13" s="34"/>
      <c r="I13" s="34"/>
      <c r="J13" s="34"/>
    </row>
    <row r="14" spans="1:11" ht="31.5" customHeight="1" x14ac:dyDescent="0.2">
      <c r="A14" s="117"/>
      <c r="B14" s="44">
        <v>6</v>
      </c>
      <c r="C14" s="5" t="s">
        <v>36</v>
      </c>
      <c r="D14" s="82"/>
      <c r="E14" s="34"/>
      <c r="F14" s="34"/>
      <c r="G14" s="34"/>
      <c r="H14" s="34"/>
      <c r="I14" s="34"/>
      <c r="J14" s="34"/>
    </row>
    <row r="15" spans="1:11" ht="30.75" customHeight="1" x14ac:dyDescent="0.2">
      <c r="A15" s="117"/>
      <c r="B15" s="44">
        <v>7</v>
      </c>
      <c r="C15" s="5" t="s">
        <v>37</v>
      </c>
      <c r="D15" s="82"/>
      <c r="E15" s="34"/>
      <c r="F15" s="34"/>
      <c r="G15" s="34"/>
      <c r="H15" s="34"/>
      <c r="I15" s="34"/>
      <c r="J15" s="34"/>
    </row>
    <row r="16" spans="1:11" ht="30.75" customHeight="1" x14ac:dyDescent="0.2">
      <c r="A16" s="117"/>
      <c r="B16" s="44">
        <v>8</v>
      </c>
      <c r="C16" s="5" t="s">
        <v>38</v>
      </c>
      <c r="D16" s="82"/>
      <c r="E16" s="34"/>
      <c r="F16" s="34"/>
      <c r="G16" s="34"/>
      <c r="H16" s="34"/>
      <c r="I16" s="34"/>
      <c r="J16" s="34"/>
    </row>
    <row r="17" spans="1:10" ht="45" customHeight="1" x14ac:dyDescent="0.2">
      <c r="A17" s="117"/>
      <c r="B17" s="44">
        <v>9</v>
      </c>
      <c r="C17" s="5" t="s">
        <v>39</v>
      </c>
      <c r="D17" s="82"/>
      <c r="E17" s="34"/>
      <c r="F17" s="34"/>
      <c r="G17" s="34"/>
      <c r="H17" s="34"/>
      <c r="I17" s="34"/>
      <c r="J17" s="34"/>
    </row>
    <row r="18" spans="1:10" ht="16" thickBot="1" x14ac:dyDescent="0.2">
      <c r="A18" s="118"/>
      <c r="B18" s="47">
        <v>10</v>
      </c>
      <c r="C18" s="49" t="s">
        <v>40</v>
      </c>
      <c r="D18" s="86"/>
      <c r="E18" s="48"/>
      <c r="F18" s="48"/>
      <c r="G18" s="48"/>
      <c r="H18" s="48"/>
      <c r="I18" s="48"/>
      <c r="J18" s="48"/>
    </row>
    <row r="19" spans="1:10" ht="45" customHeight="1" x14ac:dyDescent="0.15">
      <c r="A19" s="116" t="s">
        <v>41</v>
      </c>
      <c r="B19" s="11">
        <v>11</v>
      </c>
      <c r="C19" s="23" t="s">
        <v>42</v>
      </c>
      <c r="D19" s="84"/>
      <c r="E19" s="33"/>
      <c r="F19" s="33"/>
      <c r="G19" s="33"/>
      <c r="H19" s="33"/>
      <c r="I19" s="33"/>
      <c r="J19" s="33"/>
    </row>
    <row r="20" spans="1:10" ht="45.75" customHeight="1" x14ac:dyDescent="0.2">
      <c r="A20" s="117"/>
      <c r="B20" s="11">
        <v>12</v>
      </c>
      <c r="C20" s="5" t="s">
        <v>43</v>
      </c>
      <c r="D20" s="82"/>
      <c r="E20" s="34"/>
      <c r="F20" s="34"/>
      <c r="G20" s="34"/>
      <c r="H20" s="34"/>
      <c r="I20" s="34"/>
      <c r="J20" s="34"/>
    </row>
    <row r="21" spans="1:10" ht="45.75" customHeight="1" x14ac:dyDescent="0.2">
      <c r="A21" s="117"/>
      <c r="B21" s="11">
        <v>13</v>
      </c>
      <c r="C21" s="5" t="s">
        <v>44</v>
      </c>
      <c r="D21" s="82"/>
      <c r="E21" s="34"/>
      <c r="F21" s="34"/>
      <c r="G21" s="34"/>
      <c r="H21" s="34"/>
      <c r="I21" s="34"/>
      <c r="J21" s="34"/>
    </row>
    <row r="22" spans="1:10" ht="45.75" customHeight="1" x14ac:dyDescent="0.2">
      <c r="A22" s="117"/>
      <c r="B22" s="11">
        <v>14</v>
      </c>
      <c r="C22" s="5" t="s">
        <v>45</v>
      </c>
      <c r="D22" s="82"/>
      <c r="E22" s="34"/>
      <c r="F22" s="34"/>
      <c r="G22" s="34"/>
      <c r="H22" s="34"/>
      <c r="I22" s="34"/>
      <c r="J22" s="34"/>
    </row>
    <row r="23" spans="1:10" ht="48" customHeight="1" thickBot="1" x14ac:dyDescent="0.25">
      <c r="A23" s="118"/>
      <c r="B23" s="47">
        <v>15</v>
      </c>
      <c r="C23" s="50" t="s">
        <v>46</v>
      </c>
      <c r="D23" s="83"/>
      <c r="E23" s="35"/>
      <c r="F23" s="35"/>
      <c r="G23" s="35"/>
      <c r="H23" s="35"/>
      <c r="I23" s="35"/>
      <c r="J23" s="35"/>
    </row>
    <row r="24" spans="1:10" ht="51" x14ac:dyDescent="0.2">
      <c r="A24" s="128" t="s">
        <v>47</v>
      </c>
      <c r="B24" s="11">
        <v>16</v>
      </c>
      <c r="C24" s="6" t="s">
        <v>48</v>
      </c>
      <c r="D24" s="84"/>
      <c r="E24" s="33"/>
      <c r="F24" s="33"/>
      <c r="G24" s="33"/>
      <c r="H24" s="33"/>
      <c r="I24" s="33"/>
      <c r="J24" s="33"/>
    </row>
    <row r="25" spans="1:10" ht="30.75" customHeight="1" x14ac:dyDescent="0.2">
      <c r="A25" s="129"/>
      <c r="B25" s="40">
        <v>17</v>
      </c>
      <c r="C25" s="6" t="s">
        <v>49</v>
      </c>
      <c r="D25" s="84"/>
      <c r="E25" s="33"/>
      <c r="F25" s="33"/>
      <c r="G25" s="33"/>
      <c r="H25" s="33"/>
      <c r="I25" s="33"/>
      <c r="J25" s="33"/>
    </row>
    <row r="26" spans="1:10" ht="35" thickBot="1" x14ac:dyDescent="0.2">
      <c r="A26" s="130"/>
      <c r="B26" s="41">
        <v>18</v>
      </c>
      <c r="C26" s="42" t="s">
        <v>50</v>
      </c>
      <c r="D26" s="83"/>
      <c r="E26" s="35"/>
      <c r="F26" s="35"/>
      <c r="G26" s="35"/>
      <c r="H26" s="35"/>
      <c r="I26" s="35"/>
      <c r="J26" s="35"/>
    </row>
    <row r="27" spans="1:10" ht="34" x14ac:dyDescent="0.2">
      <c r="A27" s="131" t="s">
        <v>51</v>
      </c>
      <c r="B27" s="43">
        <v>19</v>
      </c>
      <c r="C27" s="9" t="s">
        <v>52</v>
      </c>
      <c r="D27" s="81"/>
      <c r="E27" s="36"/>
      <c r="F27" s="36"/>
      <c r="G27" s="36"/>
      <c r="H27" s="36"/>
      <c r="I27" s="36"/>
      <c r="J27" s="36"/>
    </row>
    <row r="28" spans="1:10" ht="35" thickBot="1" x14ac:dyDescent="0.25">
      <c r="A28" s="132"/>
      <c r="B28" s="47">
        <v>20</v>
      </c>
      <c r="C28" s="50" t="s">
        <v>53</v>
      </c>
      <c r="D28" s="83"/>
      <c r="E28" s="35"/>
      <c r="F28" s="35"/>
      <c r="G28" s="35"/>
      <c r="H28" s="35"/>
      <c r="I28" s="35"/>
      <c r="J28" s="35"/>
    </row>
    <row r="29" spans="1:10" ht="33.75" customHeight="1" x14ac:dyDescent="0.2">
      <c r="A29" s="131" t="s">
        <v>55</v>
      </c>
      <c r="B29" s="11">
        <v>21</v>
      </c>
      <c r="C29" s="6" t="s">
        <v>54</v>
      </c>
      <c r="D29" s="84"/>
      <c r="E29" s="33"/>
      <c r="F29" s="33"/>
      <c r="G29" s="33"/>
      <c r="H29" s="33"/>
      <c r="I29" s="33"/>
      <c r="J29" s="33"/>
    </row>
    <row r="30" spans="1:10" ht="45.75" customHeight="1" x14ac:dyDescent="0.2">
      <c r="A30" s="133"/>
      <c r="B30" s="40">
        <v>22</v>
      </c>
      <c r="C30" s="6" t="s">
        <v>56</v>
      </c>
      <c r="D30" s="84"/>
      <c r="E30" s="33"/>
      <c r="F30" s="33"/>
      <c r="G30" s="33"/>
      <c r="H30" s="33"/>
      <c r="I30" s="33"/>
      <c r="J30" s="33"/>
    </row>
    <row r="31" spans="1:10" ht="69" thickBot="1" x14ac:dyDescent="0.2">
      <c r="A31" s="132"/>
      <c r="B31" s="41">
        <v>23</v>
      </c>
      <c r="C31" s="42" t="s">
        <v>57</v>
      </c>
      <c r="D31" s="83"/>
      <c r="E31" s="35"/>
      <c r="F31" s="35"/>
      <c r="G31" s="35"/>
      <c r="H31" s="35"/>
      <c r="I31" s="35"/>
      <c r="J31" s="35"/>
    </row>
    <row r="32" spans="1:10" ht="34" x14ac:dyDescent="0.2">
      <c r="A32" s="131" t="s">
        <v>58</v>
      </c>
      <c r="B32" s="43">
        <v>24</v>
      </c>
      <c r="C32" s="9" t="s">
        <v>59</v>
      </c>
      <c r="D32" s="81"/>
      <c r="E32" s="36"/>
      <c r="F32" s="36"/>
      <c r="G32" s="36"/>
      <c r="H32" s="36"/>
      <c r="I32" s="36"/>
      <c r="J32" s="36"/>
    </row>
    <row r="33" spans="1:10" ht="30" customHeight="1" x14ac:dyDescent="0.2">
      <c r="A33" s="133"/>
      <c r="B33" s="40">
        <v>25</v>
      </c>
      <c r="C33" s="6" t="s">
        <v>60</v>
      </c>
      <c r="D33" s="84"/>
      <c r="E33" s="33"/>
      <c r="F33" s="33"/>
      <c r="G33" s="33"/>
      <c r="H33" s="33"/>
      <c r="I33" s="33"/>
      <c r="J33" s="33"/>
    </row>
    <row r="34" spans="1:10" ht="34" x14ac:dyDescent="0.2">
      <c r="A34" s="133"/>
      <c r="B34" s="40">
        <v>26</v>
      </c>
      <c r="C34" s="5" t="s">
        <v>61</v>
      </c>
      <c r="D34" s="82"/>
      <c r="E34" s="34"/>
      <c r="F34" s="34"/>
      <c r="G34" s="34"/>
      <c r="H34" s="34"/>
      <c r="I34" s="34"/>
      <c r="J34" s="34"/>
    </row>
    <row r="35" spans="1:10" ht="86" thickBot="1" x14ac:dyDescent="0.25">
      <c r="A35" s="132"/>
      <c r="B35" s="47">
        <v>27</v>
      </c>
      <c r="C35" s="50" t="s">
        <v>62</v>
      </c>
      <c r="D35" s="83"/>
      <c r="E35" s="35"/>
      <c r="F35" s="35"/>
      <c r="G35" s="35"/>
      <c r="H35" s="35"/>
      <c r="I35" s="35"/>
      <c r="J35" s="35"/>
    </row>
    <row r="36" spans="1:10" ht="17" thickBot="1" x14ac:dyDescent="0.2">
      <c r="A36" s="134" t="s">
        <v>2</v>
      </c>
      <c r="B36" s="134"/>
      <c r="C36" s="134"/>
      <c r="D36" s="134"/>
      <c r="E36" s="134"/>
      <c r="F36" s="134"/>
      <c r="G36" s="134"/>
      <c r="H36" s="134"/>
      <c r="I36" s="134"/>
      <c r="J36" s="135"/>
    </row>
    <row r="37" spans="1:10" ht="17" x14ac:dyDescent="0.2">
      <c r="A37" s="119" t="s">
        <v>63</v>
      </c>
      <c r="B37" s="46">
        <v>28</v>
      </c>
      <c r="C37" s="9" t="s">
        <v>64</v>
      </c>
      <c r="D37" s="81"/>
      <c r="E37" s="36"/>
      <c r="F37" s="36"/>
      <c r="G37" s="36"/>
      <c r="H37" s="36"/>
      <c r="I37" s="36"/>
      <c r="J37" s="36"/>
    </row>
    <row r="38" spans="1:10" ht="17" x14ac:dyDescent="0.2">
      <c r="A38" s="120"/>
      <c r="B38" s="40">
        <v>29</v>
      </c>
      <c r="C38" s="6" t="s">
        <v>65</v>
      </c>
      <c r="D38" s="84"/>
      <c r="E38" s="33"/>
      <c r="F38" s="33"/>
      <c r="G38" s="33"/>
      <c r="H38" s="33"/>
      <c r="I38" s="33"/>
      <c r="J38" s="33"/>
    </row>
    <row r="39" spans="1:10" ht="34" x14ac:dyDescent="0.2">
      <c r="A39" s="120"/>
      <c r="B39" s="40">
        <v>30</v>
      </c>
      <c r="C39" s="5" t="s">
        <v>66</v>
      </c>
      <c r="D39" s="82"/>
      <c r="E39" s="34"/>
      <c r="F39" s="34"/>
      <c r="G39" s="34"/>
      <c r="H39" s="34"/>
      <c r="I39" s="34"/>
      <c r="J39" s="34"/>
    </row>
    <row r="40" spans="1:10" ht="35" thickBot="1" x14ac:dyDescent="0.25">
      <c r="A40" s="121"/>
      <c r="B40" s="41">
        <v>31</v>
      </c>
      <c r="C40" s="50" t="s">
        <v>67</v>
      </c>
      <c r="D40" s="83"/>
      <c r="E40" s="35"/>
      <c r="F40" s="35"/>
      <c r="G40" s="35"/>
      <c r="H40" s="35"/>
      <c r="I40" s="35"/>
      <c r="J40" s="35"/>
    </row>
    <row r="41" spans="1:10" ht="17" thickBot="1" x14ac:dyDescent="0.2">
      <c r="A41" s="126" t="s">
        <v>94</v>
      </c>
      <c r="B41" s="126"/>
      <c r="C41" s="126"/>
      <c r="D41" s="126"/>
      <c r="E41" s="126"/>
      <c r="F41" s="126"/>
      <c r="G41" s="126"/>
      <c r="H41" s="126"/>
      <c r="I41" s="126"/>
      <c r="J41" s="127"/>
    </row>
    <row r="42" spans="1:10" ht="69" thickBot="1" x14ac:dyDescent="0.25">
      <c r="A42" s="54" t="s">
        <v>70</v>
      </c>
      <c r="B42" s="51">
        <v>32</v>
      </c>
      <c r="C42" s="52" t="s">
        <v>68</v>
      </c>
      <c r="D42" s="85"/>
      <c r="E42" s="53"/>
      <c r="F42" s="53"/>
      <c r="G42" s="53"/>
      <c r="H42" s="53"/>
      <c r="I42" s="53"/>
      <c r="J42" s="53"/>
    </row>
    <row r="43" spans="1:10" ht="62.25" customHeight="1" thickBot="1" x14ac:dyDescent="0.25">
      <c r="A43" s="54" t="s">
        <v>69</v>
      </c>
      <c r="B43" s="51">
        <v>33</v>
      </c>
      <c r="C43" s="52" t="s">
        <v>71</v>
      </c>
      <c r="D43" s="85"/>
      <c r="E43" s="53"/>
      <c r="F43" s="53"/>
      <c r="G43" s="53"/>
      <c r="H43" s="53"/>
      <c r="I43" s="53"/>
      <c r="J43" s="53"/>
    </row>
    <row r="44" spans="1:10" ht="63" customHeight="1" x14ac:dyDescent="0.2">
      <c r="A44" s="119" t="s">
        <v>72</v>
      </c>
      <c r="B44" s="43">
        <v>34</v>
      </c>
      <c r="C44" s="9" t="s">
        <v>73</v>
      </c>
      <c r="D44" s="81"/>
      <c r="E44" s="36"/>
      <c r="F44" s="36"/>
      <c r="G44" s="36"/>
      <c r="H44" s="36"/>
      <c r="I44" s="36"/>
      <c r="J44" s="36"/>
    </row>
    <row r="45" spans="1:10" ht="62.25" customHeight="1" thickBot="1" x14ac:dyDescent="0.25">
      <c r="A45" s="121"/>
      <c r="B45" s="41">
        <v>35</v>
      </c>
      <c r="C45" s="50" t="s">
        <v>74</v>
      </c>
      <c r="D45" s="83"/>
      <c r="E45" s="35"/>
      <c r="F45" s="35"/>
      <c r="G45" s="35"/>
      <c r="H45" s="35"/>
      <c r="I45" s="35"/>
      <c r="J45" s="35"/>
    </row>
    <row r="46" spans="1:10" ht="17" thickBot="1" x14ac:dyDescent="0.2">
      <c r="A46" s="124" t="s">
        <v>93</v>
      </c>
      <c r="B46" s="124"/>
      <c r="C46" s="124"/>
      <c r="D46" s="124"/>
      <c r="E46" s="124"/>
      <c r="F46" s="124"/>
      <c r="G46" s="124"/>
      <c r="H46" s="124"/>
      <c r="I46" s="124"/>
      <c r="J46" s="125"/>
    </row>
    <row r="47" spans="1:10" ht="51" x14ac:dyDescent="0.2">
      <c r="A47" s="119" t="s">
        <v>75</v>
      </c>
      <c r="B47" s="40">
        <v>36</v>
      </c>
      <c r="C47" s="6" t="s">
        <v>76</v>
      </c>
      <c r="D47" s="84"/>
      <c r="E47" s="33"/>
      <c r="F47" s="33"/>
      <c r="G47" s="33"/>
      <c r="H47" s="33"/>
      <c r="I47" s="33"/>
      <c r="J47" s="33"/>
    </row>
    <row r="48" spans="1:10" ht="30.75" customHeight="1" x14ac:dyDescent="0.2">
      <c r="A48" s="120"/>
      <c r="B48" s="40">
        <v>37</v>
      </c>
      <c r="C48" s="5" t="s">
        <v>77</v>
      </c>
      <c r="D48" s="82"/>
      <c r="E48" s="34"/>
      <c r="F48" s="34"/>
      <c r="G48" s="34"/>
      <c r="H48" s="34"/>
      <c r="I48" s="34"/>
      <c r="J48" s="34"/>
    </row>
    <row r="49" spans="1:10" ht="45.75" customHeight="1" x14ac:dyDescent="0.2">
      <c r="A49" s="120"/>
      <c r="B49" s="40">
        <v>38</v>
      </c>
      <c r="C49" s="5" t="s">
        <v>78</v>
      </c>
      <c r="D49" s="82"/>
      <c r="E49" s="34"/>
      <c r="F49" s="34"/>
      <c r="G49" s="34"/>
      <c r="H49" s="34"/>
      <c r="I49" s="34"/>
      <c r="J49" s="34"/>
    </row>
    <row r="50" spans="1:10" ht="75.75" customHeight="1" x14ac:dyDescent="0.2">
      <c r="A50" s="120"/>
      <c r="B50" s="40">
        <v>39</v>
      </c>
      <c r="C50" s="5" t="s">
        <v>79</v>
      </c>
      <c r="D50" s="82"/>
      <c r="E50" s="34"/>
      <c r="F50" s="34"/>
      <c r="G50" s="34"/>
      <c r="H50" s="34"/>
      <c r="I50" s="34"/>
      <c r="J50" s="34"/>
    </row>
    <row r="51" spans="1:10" ht="46.5" customHeight="1" thickBot="1" x14ac:dyDescent="0.25">
      <c r="A51" s="121"/>
      <c r="B51" s="41">
        <v>40</v>
      </c>
      <c r="C51" s="50" t="s">
        <v>80</v>
      </c>
      <c r="D51" s="83"/>
      <c r="E51" s="35"/>
      <c r="F51" s="35"/>
      <c r="G51" s="35"/>
      <c r="H51" s="35"/>
      <c r="I51" s="35"/>
      <c r="J51" s="35"/>
    </row>
    <row r="52" spans="1:10" ht="60.75" customHeight="1" x14ac:dyDescent="0.2">
      <c r="A52" s="119" t="s">
        <v>81</v>
      </c>
      <c r="B52" s="43">
        <v>41</v>
      </c>
      <c r="C52" s="9" t="s">
        <v>82</v>
      </c>
      <c r="D52" s="81"/>
      <c r="E52" s="36"/>
      <c r="F52" s="36"/>
      <c r="G52" s="36"/>
      <c r="H52" s="36"/>
      <c r="I52" s="36"/>
      <c r="J52" s="36"/>
    </row>
    <row r="53" spans="1:10" ht="51" x14ac:dyDescent="0.2">
      <c r="A53" s="120"/>
      <c r="B53" s="40">
        <v>42</v>
      </c>
      <c r="C53" s="5" t="s">
        <v>83</v>
      </c>
      <c r="D53" s="82"/>
      <c r="E53" s="34"/>
      <c r="F53" s="34"/>
      <c r="G53" s="34"/>
      <c r="H53" s="34"/>
      <c r="I53" s="34"/>
      <c r="J53" s="34"/>
    </row>
    <row r="54" spans="1:10" ht="52" thickBot="1" x14ac:dyDescent="0.25">
      <c r="A54" s="121"/>
      <c r="B54" s="41">
        <v>43</v>
      </c>
      <c r="C54" s="50" t="s">
        <v>84</v>
      </c>
      <c r="D54" s="83"/>
      <c r="E54" s="35"/>
      <c r="F54" s="35"/>
      <c r="G54" s="35"/>
      <c r="H54" s="35"/>
      <c r="I54" s="35"/>
      <c r="J54" s="35"/>
    </row>
    <row r="55" spans="1:10" ht="17" thickBot="1" x14ac:dyDescent="0.2">
      <c r="A55" s="122" t="s">
        <v>92</v>
      </c>
      <c r="B55" s="122"/>
      <c r="C55" s="122"/>
      <c r="D55" s="122"/>
      <c r="E55" s="122"/>
      <c r="F55" s="122"/>
      <c r="G55" s="122"/>
      <c r="H55" s="122"/>
      <c r="I55" s="122"/>
      <c r="J55" s="123"/>
    </row>
    <row r="56" spans="1:10" ht="34" x14ac:dyDescent="0.2">
      <c r="A56" s="119" t="s">
        <v>85</v>
      </c>
      <c r="B56" s="43">
        <v>44</v>
      </c>
      <c r="C56" s="9" t="s">
        <v>86</v>
      </c>
      <c r="D56" s="81"/>
      <c r="E56" s="36"/>
      <c r="F56" s="36"/>
      <c r="G56" s="36"/>
      <c r="H56" s="36"/>
      <c r="I56" s="36"/>
      <c r="J56" s="36"/>
    </row>
    <row r="57" spans="1:10" ht="68" x14ac:dyDescent="0.2">
      <c r="A57" s="120"/>
      <c r="B57" s="40">
        <v>45</v>
      </c>
      <c r="C57" s="5" t="s">
        <v>87</v>
      </c>
      <c r="D57" s="82"/>
      <c r="E57" s="34"/>
      <c r="F57" s="34"/>
      <c r="G57" s="34"/>
      <c r="H57" s="34"/>
      <c r="I57" s="34"/>
      <c r="J57" s="34"/>
    </row>
    <row r="58" spans="1:10" ht="34" x14ac:dyDescent="0.2">
      <c r="A58" s="120"/>
      <c r="B58" s="40">
        <v>46</v>
      </c>
      <c r="C58" s="5" t="s">
        <v>88</v>
      </c>
      <c r="D58" s="82"/>
      <c r="E58" s="34"/>
      <c r="F58" s="34"/>
      <c r="G58" s="34"/>
      <c r="H58" s="34"/>
      <c r="I58" s="34"/>
      <c r="J58" s="34"/>
    </row>
    <row r="59" spans="1:10" ht="51" x14ac:dyDescent="0.2">
      <c r="A59" s="120"/>
      <c r="B59" s="40">
        <v>47</v>
      </c>
      <c r="C59" s="5" t="s">
        <v>89</v>
      </c>
      <c r="D59" s="82"/>
      <c r="E59" s="34"/>
      <c r="F59" s="34"/>
      <c r="G59" s="34"/>
      <c r="H59" s="34"/>
      <c r="I59" s="34"/>
      <c r="J59" s="34"/>
    </row>
    <row r="60" spans="1:10" ht="102" x14ac:dyDescent="0.2">
      <c r="A60" s="120"/>
      <c r="B60" s="40">
        <v>48</v>
      </c>
      <c r="C60" s="5" t="s">
        <v>90</v>
      </c>
      <c r="D60" s="82"/>
      <c r="E60" s="34"/>
      <c r="F60" s="34"/>
      <c r="G60" s="34"/>
      <c r="H60" s="34"/>
      <c r="I60" s="34"/>
      <c r="J60" s="34"/>
    </row>
    <row r="61" spans="1:10" ht="18" thickBot="1" x14ac:dyDescent="0.25">
      <c r="A61" s="121"/>
      <c r="B61" s="41">
        <v>49</v>
      </c>
      <c r="C61" s="50" t="s">
        <v>91</v>
      </c>
      <c r="D61" s="83"/>
      <c r="E61" s="35"/>
      <c r="F61" s="35"/>
      <c r="G61" s="35"/>
      <c r="H61" s="35"/>
      <c r="I61" s="35"/>
      <c r="J61" s="35"/>
    </row>
  </sheetData>
  <sheetProtection algorithmName="SHA-512" hashValue="YXo6nIjN/m6Zz9WWSPMHyuaTEVYXDm/JbLjuJOCKZI3cE2hnLVTroR5NyUizsrrUx6jJEkpWm+SpoBBq8syNEQ==" saltValue="EX0ZPFhlKQVnCyCgXoH1QA==" spinCount="100000" sheet="1" selectLockedCells="1"/>
  <mergeCells count="19">
    <mergeCell ref="A56:A61"/>
    <mergeCell ref="A55:J55"/>
    <mergeCell ref="A46:J46"/>
    <mergeCell ref="A41:J41"/>
    <mergeCell ref="A19:A23"/>
    <mergeCell ref="A24:A26"/>
    <mergeCell ref="A27:A28"/>
    <mergeCell ref="A29:A31"/>
    <mergeCell ref="A32:A35"/>
    <mergeCell ref="A36:J36"/>
    <mergeCell ref="A37:A40"/>
    <mergeCell ref="A44:A45"/>
    <mergeCell ref="A47:A51"/>
    <mergeCell ref="A52:A54"/>
    <mergeCell ref="A8:J8"/>
    <mergeCell ref="C5:J5"/>
    <mergeCell ref="A1:J3"/>
    <mergeCell ref="E6:J6"/>
    <mergeCell ref="A9:A18"/>
  </mergeCells>
  <pageMargins left="0.25" right="0.25" top="0.75" bottom="0.75" header="0.3" footer="0.3"/>
  <pageSetup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R194"/>
  <sheetViews>
    <sheetView showGridLines="0" showRowColHeaders="0" workbookViewId="0">
      <selection activeCell="O39" sqref="O39"/>
    </sheetView>
  </sheetViews>
  <sheetFormatPr baseColWidth="10" defaultColWidth="8.83203125" defaultRowHeight="15" x14ac:dyDescent="0.2"/>
  <cols>
    <col min="1" max="1" width="12.1640625" bestFit="1" customWidth="1"/>
    <col min="2" max="2" width="71.33203125" bestFit="1" customWidth="1"/>
    <col min="3" max="3" width="12" customWidth="1"/>
    <col min="4" max="4" width="18.1640625" customWidth="1"/>
    <col min="5" max="5" width="10.6640625" bestFit="1" customWidth="1"/>
    <col min="6" max="6" width="9.6640625" bestFit="1" customWidth="1"/>
    <col min="7" max="7" width="7.6640625" customWidth="1"/>
    <col min="8" max="8" width="7.6640625" bestFit="1" customWidth="1"/>
    <col min="10" max="10" width="9.1640625" customWidth="1"/>
  </cols>
  <sheetData>
    <row r="1" spans="1:8" x14ac:dyDescent="0.2">
      <c r="A1" s="31" t="s">
        <v>14</v>
      </c>
      <c r="B1" s="32">
        <f ca="1">NOW()</f>
        <v>43552.603779976853</v>
      </c>
    </row>
    <row r="7" spans="1:8" ht="16" x14ac:dyDescent="0.2">
      <c r="B7" s="10"/>
      <c r="C7" s="15"/>
      <c r="D7" s="15"/>
      <c r="E7" s="15"/>
      <c r="F7" s="15"/>
      <c r="G7" s="15"/>
      <c r="H7" s="15"/>
    </row>
    <row r="8" spans="1:8" ht="16" x14ac:dyDescent="0.2">
      <c r="B8" s="10"/>
      <c r="C8" s="15"/>
      <c r="D8" s="15"/>
      <c r="E8" s="15"/>
      <c r="F8" s="15"/>
      <c r="G8" s="15"/>
      <c r="H8" s="15"/>
    </row>
    <row r="9" spans="1:8" ht="16" x14ac:dyDescent="0.2">
      <c r="B9" s="10"/>
      <c r="C9" s="15"/>
      <c r="D9" s="15"/>
      <c r="E9" s="15"/>
      <c r="F9" s="15"/>
      <c r="G9" s="15"/>
      <c r="H9" s="15"/>
    </row>
    <row r="10" spans="1:8" ht="16" x14ac:dyDescent="0.2">
      <c r="B10" s="10"/>
      <c r="C10" s="15"/>
      <c r="D10" s="15"/>
      <c r="E10" s="15"/>
      <c r="F10" s="15"/>
      <c r="G10" s="15"/>
      <c r="H10" s="15"/>
    </row>
    <row r="11" spans="1:8" ht="16" x14ac:dyDescent="0.2">
      <c r="B11" s="10"/>
      <c r="C11" s="15"/>
      <c r="D11" s="15"/>
      <c r="E11" s="15"/>
      <c r="F11" s="15"/>
      <c r="G11" s="15"/>
      <c r="H11" s="15"/>
    </row>
    <row r="12" spans="1:8" ht="16" x14ac:dyDescent="0.2">
      <c r="B12" s="10"/>
      <c r="C12" s="15"/>
      <c r="D12" s="15"/>
      <c r="E12" s="15"/>
      <c r="F12" s="15"/>
      <c r="G12" s="15"/>
      <c r="H12" s="15"/>
    </row>
    <row r="13" spans="1:8" ht="16" x14ac:dyDescent="0.2">
      <c r="B13" s="10"/>
      <c r="C13" s="15"/>
      <c r="D13" s="15"/>
      <c r="E13" s="15"/>
      <c r="F13" s="15"/>
      <c r="G13" s="15"/>
      <c r="H13" s="15"/>
    </row>
    <row r="14" spans="1:8" ht="16" x14ac:dyDescent="0.2">
      <c r="B14" s="10"/>
      <c r="C14" s="15"/>
      <c r="D14" s="15"/>
      <c r="E14" s="15"/>
      <c r="F14" s="15"/>
      <c r="G14" s="15"/>
      <c r="H14" s="15"/>
    </row>
    <row r="15" spans="1:8" x14ac:dyDescent="0.2">
      <c r="C15" s="15"/>
      <c r="D15" s="15"/>
      <c r="E15" s="15"/>
      <c r="F15" s="15"/>
      <c r="G15" s="15"/>
      <c r="H15" s="15"/>
    </row>
    <row r="16" spans="1:8" x14ac:dyDescent="0.2">
      <c r="C16" s="15"/>
      <c r="D16" s="15"/>
      <c r="E16" s="15"/>
      <c r="F16" s="15"/>
      <c r="G16" s="15"/>
      <c r="H16" s="15"/>
    </row>
    <row r="17" spans="2:18" x14ac:dyDescent="0.2">
      <c r="C17" s="15"/>
      <c r="D17" s="15"/>
      <c r="E17" s="15"/>
      <c r="F17" s="15"/>
      <c r="G17" s="15"/>
      <c r="H17" s="15"/>
    </row>
    <row r="18" spans="2:18" ht="16" x14ac:dyDescent="0.2">
      <c r="B18" s="10"/>
      <c r="C18" s="15"/>
      <c r="D18" s="15"/>
      <c r="E18" s="15"/>
      <c r="F18" s="15"/>
      <c r="G18" s="15"/>
      <c r="H18" s="15"/>
    </row>
    <row r="19" spans="2:18" ht="16" x14ac:dyDescent="0.2">
      <c r="B19" s="10"/>
      <c r="C19" s="15"/>
      <c r="D19" s="15"/>
      <c r="E19" s="15"/>
      <c r="F19" s="15"/>
      <c r="G19" s="15"/>
      <c r="H19" s="15"/>
    </row>
    <row r="20" spans="2:18" ht="16" x14ac:dyDescent="0.2">
      <c r="B20" s="14"/>
      <c r="C20" s="22" t="str">
        <f>IF('BoQ Data Entry'!E7&gt;0,'BoQ Data Entry'!E7,"")</f>
        <v/>
      </c>
      <c r="D20" s="22" t="str">
        <f>IF('BoQ Data Entry'!F7&gt;0,'BoQ Data Entry'!F7,"")</f>
        <v/>
      </c>
      <c r="E20" s="22" t="str">
        <f>IF('BoQ Data Entry'!G7&gt;0,'BoQ Data Entry'!G7,"")</f>
        <v/>
      </c>
      <c r="F20" s="22" t="str">
        <f>IF('BoQ Data Entry'!H7&gt;0,'BoQ Data Entry'!H7,"")</f>
        <v/>
      </c>
      <c r="G20" s="22" t="str">
        <f>IF('BoQ Data Entry'!I7&gt;0,'BoQ Data Entry'!I7,"")</f>
        <v/>
      </c>
      <c r="H20" s="22" t="str">
        <f>IF('BoQ Data Entry'!J7&gt;0,'BoQ Data Entry'!J7,"")</f>
        <v/>
      </c>
    </row>
    <row r="21" spans="2:18" ht="17" x14ac:dyDescent="0.2">
      <c r="B21" s="10" t="s">
        <v>12</v>
      </c>
      <c r="C21" s="15">
        <f>Graph!C57/49</f>
        <v>0</v>
      </c>
      <c r="D21" s="15">
        <f>Graph!C58/49</f>
        <v>0</v>
      </c>
      <c r="E21" s="15">
        <f>Graph!C59/49</f>
        <v>0</v>
      </c>
      <c r="F21" s="15">
        <f>Graph!C60/49</f>
        <v>0</v>
      </c>
      <c r="G21" s="15">
        <f>Graph!C61/49</f>
        <v>0</v>
      </c>
      <c r="H21" s="15">
        <f>Graph!C62/49</f>
        <v>0</v>
      </c>
    </row>
    <row r="22" spans="2:18" ht="17" x14ac:dyDescent="0.2">
      <c r="B22" s="10" t="s">
        <v>26</v>
      </c>
      <c r="C22" s="15">
        <f>Graph!D57/49</f>
        <v>0</v>
      </c>
      <c r="D22" s="15">
        <f>Graph!D58/49</f>
        <v>0</v>
      </c>
      <c r="E22" s="15">
        <f>Graph!D59/49</f>
        <v>0</v>
      </c>
      <c r="F22" s="15">
        <f>Graph!D60/49</f>
        <v>0</v>
      </c>
      <c r="G22" s="15">
        <f>Graph!D61/49</f>
        <v>0</v>
      </c>
      <c r="H22" s="15">
        <f>Graph!D62/49</f>
        <v>0</v>
      </c>
    </row>
    <row r="23" spans="2:18" ht="17" x14ac:dyDescent="0.2">
      <c r="B23" s="12" t="s">
        <v>11</v>
      </c>
      <c r="C23" s="16">
        <f>Graph!E57/49</f>
        <v>0</v>
      </c>
      <c r="D23" s="16">
        <f>Graph!E58/49</f>
        <v>0</v>
      </c>
      <c r="E23" s="16">
        <f>Graph!E59/49</f>
        <v>0</v>
      </c>
      <c r="F23" s="16">
        <f>Graph!E60/49</f>
        <v>0</v>
      </c>
      <c r="G23" s="16">
        <f>Graph!E61/49</f>
        <v>0</v>
      </c>
      <c r="H23" s="16">
        <f>Graph!E62/49</f>
        <v>0</v>
      </c>
    </row>
    <row r="24" spans="2:18" ht="16" x14ac:dyDescent="0.2">
      <c r="B24" s="10"/>
    </row>
    <row r="25" spans="2:18" x14ac:dyDescent="0.2">
      <c r="B25" s="87" t="str">
        <f>C20</f>
        <v/>
      </c>
      <c r="C25" s="140" t="s">
        <v>6</v>
      </c>
      <c r="D25" s="140"/>
      <c r="E25" s="140"/>
    </row>
    <row r="26" spans="2:18" ht="35" thickBot="1" x14ac:dyDescent="0.25">
      <c r="B26" s="19" t="s">
        <v>1</v>
      </c>
      <c r="C26" s="27" t="s">
        <v>3</v>
      </c>
      <c r="D26" s="28" t="s">
        <v>25</v>
      </c>
      <c r="E26" s="29" t="s">
        <v>4</v>
      </c>
      <c r="F26" s="17"/>
      <c r="G26" s="141" t="s">
        <v>7</v>
      </c>
      <c r="H26" s="142"/>
      <c r="I26" s="142"/>
      <c r="J26" s="142"/>
      <c r="K26" s="142"/>
      <c r="L26" s="142"/>
      <c r="M26" s="142"/>
      <c r="N26" s="142"/>
      <c r="O26" s="142"/>
      <c r="P26" s="142"/>
      <c r="Q26" s="142"/>
      <c r="R26" s="143"/>
    </row>
    <row r="27" spans="2:18" ht="16" x14ac:dyDescent="0.2">
      <c r="B27" s="89" t="s">
        <v>97</v>
      </c>
      <c r="C27" s="13">
        <f>COUNTIF('BoQ Data Entry'!$E$9:$E$35,0)</f>
        <v>0</v>
      </c>
      <c r="D27" s="13">
        <f>COUNTIF('BoQ Data Entry'!$E$9:$E$35,1)</f>
        <v>0</v>
      </c>
      <c r="E27" s="13">
        <f>COUNTIF('BoQ Data Entry'!$E$9:$E$35,2)</f>
        <v>0</v>
      </c>
      <c r="G27" s="90">
        <f>IF('BoQ Data Entry'!E9=0,'BoQ Data Entry'!B9,"")</f>
        <v>1</v>
      </c>
      <c r="H27" s="90">
        <f>IF('BoQ Data Entry'!E10=0,'BoQ Data Entry'!B10,"")</f>
        <v>2</v>
      </c>
      <c r="I27" s="90">
        <f>IF('BoQ Data Entry'!E11=0,'BoQ Data Entry'!B11,"")</f>
        <v>3</v>
      </c>
      <c r="J27" s="90">
        <f>IF('BoQ Data Entry'!E12=0,'BoQ Data Entry'!B12,"")</f>
        <v>4</v>
      </c>
      <c r="K27" s="90">
        <f>IF('BoQ Data Entry'!E13=0,'BoQ Data Entry'!B13,"")</f>
        <v>5</v>
      </c>
      <c r="L27" s="90">
        <f>IF('BoQ Data Entry'!E14=0,'BoQ Data Entry'!B14,"")</f>
        <v>6</v>
      </c>
      <c r="M27" s="90">
        <f>IF('BoQ Data Entry'!E15=0,'BoQ Data Entry'!B15,"")</f>
        <v>7</v>
      </c>
      <c r="N27" s="90">
        <f>IF('BoQ Data Entry'!E16=0,'BoQ Data Entry'!B16,"")</f>
        <v>8</v>
      </c>
      <c r="O27" s="90">
        <f>IF('BoQ Data Entry'!E17=0,'BoQ Data Entry'!B17,"")</f>
        <v>9</v>
      </c>
      <c r="P27" s="90">
        <f>IF('BoQ Data Entry'!E18=0,'BoQ Data Entry'!B18,"")</f>
        <v>10</v>
      </c>
      <c r="Q27" s="90">
        <f>IF('BoQ Data Entry'!E19=0,'BoQ Data Entry'!B19,"")</f>
        <v>11</v>
      </c>
      <c r="R27" s="90">
        <f>IF('BoQ Data Entry'!E20=0,'BoQ Data Entry'!B20,"")</f>
        <v>12</v>
      </c>
    </row>
    <row r="28" spans="2:18" ht="16" x14ac:dyDescent="0.2">
      <c r="B28" s="92" t="s">
        <v>2</v>
      </c>
      <c r="C28" s="13">
        <f>COUNTIF('BoQ Data Entry'!$E$37:$E$40,0)</f>
        <v>0</v>
      </c>
      <c r="D28" s="13">
        <f>COUNTIF('BoQ Data Entry'!$E$37:$E$40,1)</f>
        <v>0</v>
      </c>
      <c r="E28" s="13">
        <f>COUNTIF('BoQ Data Entry'!$E$37:$E$40,2)</f>
        <v>0</v>
      </c>
      <c r="G28" s="91">
        <f>IF('BoQ Data Entry'!E21=0,'BoQ Data Entry'!B21,"")</f>
        <v>13</v>
      </c>
      <c r="H28" s="91">
        <f>IF('BoQ Data Entry'!E22=0,'BoQ Data Entry'!B22,"")</f>
        <v>14</v>
      </c>
      <c r="I28" s="91">
        <f>IF('BoQ Data Entry'!E23=0,'BoQ Data Entry'!B23,"")</f>
        <v>15</v>
      </c>
      <c r="J28" s="91">
        <f>IF('BoQ Data Entry'!E24=0,'BoQ Data Entry'!B24,"")</f>
        <v>16</v>
      </c>
      <c r="K28" s="91">
        <f>IF('BoQ Data Entry'!E25=0,'BoQ Data Entry'!B25,"")</f>
        <v>17</v>
      </c>
      <c r="L28" s="91">
        <f>IF('BoQ Data Entry'!E26=0,'BoQ Data Entry'!B26,"")</f>
        <v>18</v>
      </c>
      <c r="M28" s="91">
        <f>IF('BoQ Data Entry'!E27=0,'BoQ Data Entry'!B27,"")</f>
        <v>19</v>
      </c>
      <c r="N28" s="91">
        <f>IF('BoQ Data Entry'!E28=0,'BoQ Data Entry'!B28,"")</f>
        <v>20</v>
      </c>
      <c r="O28" s="91">
        <f>IF('BoQ Data Entry'!E29=0,'BoQ Data Entry'!B29,"")</f>
        <v>21</v>
      </c>
      <c r="P28" s="91">
        <f>IF('BoQ Data Entry'!E30=0,'BoQ Data Entry'!B30,"")</f>
        <v>22</v>
      </c>
      <c r="Q28" s="91">
        <f>IF('BoQ Data Entry'!E31=0,'BoQ Data Entry'!B31,"")</f>
        <v>23</v>
      </c>
      <c r="R28" s="91">
        <f>IF('BoQ Data Entry'!E32=0,'BoQ Data Entry'!B32,"")</f>
        <v>24</v>
      </c>
    </row>
    <row r="29" spans="2:18" ht="16" x14ac:dyDescent="0.2">
      <c r="B29" s="94" t="s">
        <v>94</v>
      </c>
      <c r="C29" s="13">
        <f>COUNTIF('BoQ Data Entry'!$E$42:$E$45,0)</f>
        <v>0</v>
      </c>
      <c r="D29" s="13">
        <f>COUNTIF('BoQ Data Entry'!$E$42:$E$45,1)</f>
        <v>0</v>
      </c>
      <c r="E29" s="13">
        <f>COUNTIF('BoQ Data Entry'!$E$42:$E$45,2)</f>
        <v>0</v>
      </c>
      <c r="G29" s="91">
        <f>IF('BoQ Data Entry'!$E33=0,'BoQ Data Entry'!$B33,"")</f>
        <v>25</v>
      </c>
      <c r="H29" s="91">
        <f>IF('BoQ Data Entry'!E34=0,'BoQ Data Entry'!B34,"")</f>
        <v>26</v>
      </c>
      <c r="I29" s="91">
        <f>IF('BoQ Data Entry'!E35=0,'BoQ Data Entry'!B35,"")</f>
        <v>27</v>
      </c>
      <c r="J29" s="93">
        <f>IF('BoQ Data Entry'!E37=0,'BoQ Data Entry'!B37,"")</f>
        <v>28</v>
      </c>
      <c r="K29" s="93">
        <f>IF('BoQ Data Entry'!E38=0,'BoQ Data Entry'!B38,"")</f>
        <v>29</v>
      </c>
      <c r="L29" s="93">
        <f>IF('BoQ Data Entry'!$E39=0,'BoQ Data Entry'!$B39,"")</f>
        <v>30</v>
      </c>
      <c r="M29" s="93">
        <f>IF('BoQ Data Entry'!$E40=0,'BoQ Data Entry'!$B40,"")</f>
        <v>31</v>
      </c>
      <c r="N29" s="95">
        <f>IF('BoQ Data Entry'!$E42=0,'BoQ Data Entry'!$B42,"")</f>
        <v>32</v>
      </c>
      <c r="O29" s="95">
        <f>IF('BoQ Data Entry'!$E43=0,'BoQ Data Entry'!$B43,"")</f>
        <v>33</v>
      </c>
      <c r="P29" s="95">
        <f>IF('BoQ Data Entry'!$E44=0,'BoQ Data Entry'!$B44,"")</f>
        <v>34</v>
      </c>
      <c r="Q29" s="95">
        <f>IF('BoQ Data Entry'!$E45=0,'BoQ Data Entry'!$B45,"")</f>
        <v>35</v>
      </c>
      <c r="R29" s="97">
        <f>IF('BoQ Data Entry'!$E47=0,'BoQ Data Entry'!$B47,"")</f>
        <v>36</v>
      </c>
    </row>
    <row r="30" spans="2:18" ht="16" x14ac:dyDescent="0.2">
      <c r="B30" s="96" t="s">
        <v>93</v>
      </c>
      <c r="C30" s="13">
        <f>COUNTIF('BoQ Data Entry'!$E$47:$E$54,0)</f>
        <v>0</v>
      </c>
      <c r="D30" s="13">
        <f>COUNTIF('BoQ Data Entry'!$E$47:$E$54,1)</f>
        <v>0</v>
      </c>
      <c r="E30" s="13">
        <f>COUNTIF('BoQ Data Entry'!$E$47:$E$54,2)</f>
        <v>0</v>
      </c>
      <c r="G30" s="97">
        <f>IF('BoQ Data Entry'!$E48=0,'BoQ Data Entry'!$B48,"")</f>
        <v>37</v>
      </c>
      <c r="H30" s="97">
        <f>IF('BoQ Data Entry'!$E49=0,'BoQ Data Entry'!$B49,"")</f>
        <v>38</v>
      </c>
      <c r="I30" s="97">
        <f>IF('BoQ Data Entry'!$E50=0,'BoQ Data Entry'!$B50,"")</f>
        <v>39</v>
      </c>
      <c r="J30" s="97">
        <f>IF('BoQ Data Entry'!$E51=0,'BoQ Data Entry'!$B51,"")</f>
        <v>40</v>
      </c>
      <c r="K30" s="97">
        <f>IF('BoQ Data Entry'!$E52=0,'BoQ Data Entry'!$B52,"")</f>
        <v>41</v>
      </c>
      <c r="L30" s="97">
        <f>IF('BoQ Data Entry'!$E53=0,'BoQ Data Entry'!$B53,"")</f>
        <v>42</v>
      </c>
      <c r="M30" s="97">
        <f>IF('BoQ Data Entry'!$E54=0,'BoQ Data Entry'!$B54,"")</f>
        <v>43</v>
      </c>
      <c r="N30" s="99">
        <f>IF('BoQ Data Entry'!$E56=0,'BoQ Data Entry'!$B56,"")</f>
        <v>44</v>
      </c>
      <c r="O30" s="99">
        <f>IF('BoQ Data Entry'!$E57=0,'BoQ Data Entry'!$B57,"")</f>
        <v>45</v>
      </c>
      <c r="P30" s="99">
        <f>IF('BoQ Data Entry'!$E58=0,'BoQ Data Entry'!$B58,"")</f>
        <v>46</v>
      </c>
      <c r="Q30" s="99">
        <f>IF('BoQ Data Entry'!$E59=0,'BoQ Data Entry'!$B59,"")</f>
        <v>47</v>
      </c>
      <c r="R30" s="99">
        <f>IF('BoQ Data Entry'!$E60=0,'BoQ Data Entry'!$B60,"")</f>
        <v>48</v>
      </c>
    </row>
    <row r="31" spans="2:18" ht="17" x14ac:dyDescent="0.2">
      <c r="B31" s="98" t="s">
        <v>119</v>
      </c>
      <c r="C31" s="18">
        <f>COUNTIF('BoQ Data Entry'!$E$56:$E$61,0)</f>
        <v>0</v>
      </c>
      <c r="D31" s="18">
        <f>COUNTIF('BoQ Data Entry'!$E$56:$E$61,1)</f>
        <v>0</v>
      </c>
      <c r="E31" s="18">
        <f>COUNTIF('BoQ Data Entry'!$E$56:$E$61,2)</f>
        <v>0</v>
      </c>
      <c r="G31" s="99">
        <f>IF('BoQ Data Entry'!$E61=0,'BoQ Data Entry'!$B61,"")</f>
        <v>49</v>
      </c>
      <c r="H31" s="136"/>
      <c r="I31" s="137"/>
      <c r="J31" s="137"/>
      <c r="K31" s="137"/>
      <c r="L31" s="137"/>
      <c r="M31" s="137"/>
      <c r="N31" s="137"/>
      <c r="O31" s="137"/>
      <c r="P31" s="137"/>
      <c r="Q31" s="137"/>
      <c r="R31" s="138"/>
    </row>
    <row r="32" spans="2:18" ht="16" x14ac:dyDescent="0.2">
      <c r="B32" s="8"/>
      <c r="C32" s="13"/>
      <c r="D32" s="13"/>
      <c r="E32" s="13"/>
    </row>
    <row r="33" spans="2:18" ht="16" x14ac:dyDescent="0.2">
      <c r="B33" s="8"/>
      <c r="C33" s="13"/>
      <c r="D33" s="13"/>
      <c r="E33" s="13"/>
      <c r="L33" s="21"/>
    </row>
    <row r="35" spans="2:18" x14ac:dyDescent="0.2">
      <c r="B35" s="87" t="str">
        <f>D20</f>
        <v/>
      </c>
      <c r="C35" s="140" t="s">
        <v>6</v>
      </c>
      <c r="D35" s="140"/>
      <c r="E35" s="140"/>
    </row>
    <row r="36" spans="2:18" ht="35" thickBot="1" x14ac:dyDescent="0.25">
      <c r="B36" s="19" t="s">
        <v>1</v>
      </c>
      <c r="C36" s="27" t="s">
        <v>3</v>
      </c>
      <c r="D36" s="28" t="s">
        <v>25</v>
      </c>
      <c r="E36" s="29" t="s">
        <v>4</v>
      </c>
      <c r="G36" s="139" t="s">
        <v>7</v>
      </c>
      <c r="H36" s="139"/>
      <c r="I36" s="139"/>
      <c r="J36" s="139"/>
      <c r="K36" s="139"/>
      <c r="L36" s="139"/>
      <c r="M36" s="139"/>
      <c r="N36" s="139"/>
      <c r="O36" s="139"/>
      <c r="P36" s="139"/>
      <c r="Q36" s="139"/>
      <c r="R36" s="139"/>
    </row>
    <row r="37" spans="2:18" ht="16" x14ac:dyDescent="0.2">
      <c r="B37" s="89" t="s">
        <v>97</v>
      </c>
      <c r="C37" s="13">
        <f>COUNTIF('BoQ Data Entry'!$F$9:$F$35,0)</f>
        <v>0</v>
      </c>
      <c r="D37" s="13">
        <f>COUNTIF('BoQ Data Entry'!$F$9:$F$35,1)</f>
        <v>0</v>
      </c>
      <c r="E37" s="13">
        <f>COUNTIF('BoQ Data Entry'!$F$9:$F$35,2)</f>
        <v>0</v>
      </c>
      <c r="G37" s="90">
        <f>IF('BoQ Data Entry'!F9=0,'BoQ Data Entry'!B9,"")</f>
        <v>1</v>
      </c>
      <c r="H37" s="90">
        <f>IF('BoQ Data Entry'!F10=0,'BoQ Data Entry'!B10,"")</f>
        <v>2</v>
      </c>
      <c r="I37" s="90">
        <f>IF('BoQ Data Entry'!F11=0,'BoQ Data Entry'!B11,"")</f>
        <v>3</v>
      </c>
      <c r="J37" s="90">
        <f>IF('BoQ Data Entry'!F12=0,'BoQ Data Entry'!B12,"")</f>
        <v>4</v>
      </c>
      <c r="K37" s="90">
        <f>IF('BoQ Data Entry'!F13=0,'BoQ Data Entry'!B13,"")</f>
        <v>5</v>
      </c>
      <c r="L37" s="90">
        <f>IF('BoQ Data Entry'!F14=0,'BoQ Data Entry'!B14,"")</f>
        <v>6</v>
      </c>
      <c r="M37" s="90">
        <f>IF('BoQ Data Entry'!F15=0,'BoQ Data Entry'!B15,"")</f>
        <v>7</v>
      </c>
      <c r="N37" s="90">
        <f>IF('BoQ Data Entry'!F16=0,'BoQ Data Entry'!B16,"")</f>
        <v>8</v>
      </c>
      <c r="O37" s="90">
        <f>IF('BoQ Data Entry'!F17=0,'BoQ Data Entry'!B17,"")</f>
        <v>9</v>
      </c>
      <c r="P37" s="90">
        <f>IF('BoQ Data Entry'!F18=0,'BoQ Data Entry'!B18,"")</f>
        <v>10</v>
      </c>
      <c r="Q37" s="90">
        <f>IF('BoQ Data Entry'!F19=0,'BoQ Data Entry'!B19,"")</f>
        <v>11</v>
      </c>
      <c r="R37" s="90">
        <f>IF('BoQ Data Entry'!F20=0,'BoQ Data Entry'!B20,"")</f>
        <v>12</v>
      </c>
    </row>
    <row r="38" spans="2:18" ht="16" x14ac:dyDescent="0.2">
      <c r="B38" s="92" t="s">
        <v>2</v>
      </c>
      <c r="C38" s="13">
        <f>COUNTIF('BoQ Data Entry'!$F$37:$F$40,0)</f>
        <v>0</v>
      </c>
      <c r="D38" s="13">
        <f>COUNTIF('BoQ Data Entry'!$F$37:$F$40,1)</f>
        <v>0</v>
      </c>
      <c r="E38" s="13">
        <f>COUNTIF('BoQ Data Entry'!$F$37:$F$40,2)</f>
        <v>0</v>
      </c>
      <c r="G38" s="91">
        <f>IF('BoQ Data Entry'!F21=0,'BoQ Data Entry'!B21,"")</f>
        <v>13</v>
      </c>
      <c r="H38" s="91">
        <f>IF('BoQ Data Entry'!F22=0,'BoQ Data Entry'!B22,"")</f>
        <v>14</v>
      </c>
      <c r="I38" s="91">
        <f>IF('BoQ Data Entry'!F23=0,'BoQ Data Entry'!B23,"")</f>
        <v>15</v>
      </c>
      <c r="J38" s="91">
        <f>IF('BoQ Data Entry'!F24=0,'BoQ Data Entry'!B24,"")</f>
        <v>16</v>
      </c>
      <c r="K38" s="91">
        <f>IF('BoQ Data Entry'!F25=0,'BoQ Data Entry'!B25,"")</f>
        <v>17</v>
      </c>
      <c r="L38" s="91">
        <f>IF('BoQ Data Entry'!F26=0,'BoQ Data Entry'!B26,"")</f>
        <v>18</v>
      </c>
      <c r="M38" s="91">
        <f>IF('BoQ Data Entry'!F27=0,'BoQ Data Entry'!B27,"")</f>
        <v>19</v>
      </c>
      <c r="N38" s="91">
        <f>IF('BoQ Data Entry'!F28=0,'BoQ Data Entry'!B28,"")</f>
        <v>20</v>
      </c>
      <c r="O38" s="91">
        <f>IF('BoQ Data Entry'!F29=0,'BoQ Data Entry'!B29,"")</f>
        <v>21</v>
      </c>
      <c r="P38" s="91">
        <f>IF('BoQ Data Entry'!F30=0,'BoQ Data Entry'!B30,"")</f>
        <v>22</v>
      </c>
      <c r="Q38" s="91">
        <f>IF('BoQ Data Entry'!F31=0,'BoQ Data Entry'!B31,"")</f>
        <v>23</v>
      </c>
      <c r="R38" s="91">
        <f>IF('BoQ Data Entry'!F32=0,'BoQ Data Entry'!B32,"")</f>
        <v>24</v>
      </c>
    </row>
    <row r="39" spans="2:18" ht="16" x14ac:dyDescent="0.2">
      <c r="B39" s="94" t="s">
        <v>94</v>
      </c>
      <c r="C39" s="13">
        <f>COUNTIF('BoQ Data Entry'!$F$42:$F$45,0)</f>
        <v>0</v>
      </c>
      <c r="D39" s="13">
        <f>COUNTIF('BoQ Data Entry'!$F$42:$F$45,1)</f>
        <v>0</v>
      </c>
      <c r="E39" s="13">
        <f>COUNTIF('BoQ Data Entry'!$F$42:$F$45,2)</f>
        <v>0</v>
      </c>
      <c r="G39" s="91">
        <f>IF('BoQ Data Entry'!$F33=0,'BoQ Data Entry'!$B33,"")</f>
        <v>25</v>
      </c>
      <c r="H39" s="91">
        <f>IF('BoQ Data Entry'!F34=0,'BoQ Data Entry'!B34,"")</f>
        <v>26</v>
      </c>
      <c r="I39" s="91">
        <f>IF('BoQ Data Entry'!F35=0,'BoQ Data Entry'!B35,"")</f>
        <v>27</v>
      </c>
      <c r="J39" s="93">
        <f>IF('BoQ Data Entry'!F37=0,'BoQ Data Entry'!B37,"")</f>
        <v>28</v>
      </c>
      <c r="K39" s="93">
        <f>IF('BoQ Data Entry'!F38=0,'BoQ Data Entry'!B38,"")</f>
        <v>29</v>
      </c>
      <c r="L39" s="93">
        <f>IF('BoQ Data Entry'!$F39=0,'BoQ Data Entry'!$B39,"")</f>
        <v>30</v>
      </c>
      <c r="M39" s="93">
        <f>IF('BoQ Data Entry'!$F40=0,'BoQ Data Entry'!$B40,"")</f>
        <v>31</v>
      </c>
      <c r="N39" s="95">
        <f>IF('BoQ Data Entry'!$F42=0,'BoQ Data Entry'!$B42,"")</f>
        <v>32</v>
      </c>
      <c r="O39" s="95">
        <f>IF('BoQ Data Entry'!$F43=0,'BoQ Data Entry'!$B43,"")</f>
        <v>33</v>
      </c>
      <c r="P39" s="95">
        <f>IF('BoQ Data Entry'!$F44=0,'BoQ Data Entry'!$B44,"")</f>
        <v>34</v>
      </c>
      <c r="Q39" s="95">
        <f>IF('BoQ Data Entry'!$F45=0,'BoQ Data Entry'!$B45,"")</f>
        <v>35</v>
      </c>
      <c r="R39" s="97">
        <f>IF('BoQ Data Entry'!$F47=0,'BoQ Data Entry'!$B47,"")</f>
        <v>36</v>
      </c>
    </row>
    <row r="40" spans="2:18" ht="16" x14ac:dyDescent="0.2">
      <c r="B40" s="96" t="s">
        <v>93</v>
      </c>
      <c r="C40" s="13">
        <f>COUNTIF('BoQ Data Entry'!$F$47:$F$54,0)</f>
        <v>0</v>
      </c>
      <c r="D40" s="13">
        <f>COUNTIF('BoQ Data Entry'!$F$47:$F$54,1)</f>
        <v>0</v>
      </c>
      <c r="E40" s="13">
        <f>COUNTIF('BoQ Data Entry'!$F$47:$F$54,2)</f>
        <v>0</v>
      </c>
      <c r="G40" s="97">
        <f>IF('BoQ Data Entry'!$F48=0,'BoQ Data Entry'!$B48,"")</f>
        <v>37</v>
      </c>
      <c r="H40" s="97">
        <f>IF('BoQ Data Entry'!$F49=0,'BoQ Data Entry'!$B49,"")</f>
        <v>38</v>
      </c>
      <c r="I40" s="97">
        <f>IF('BoQ Data Entry'!$F50=0,'BoQ Data Entry'!$B50,"")</f>
        <v>39</v>
      </c>
      <c r="J40" s="97">
        <f>IF('BoQ Data Entry'!$F51=0,'BoQ Data Entry'!$B51,"")</f>
        <v>40</v>
      </c>
      <c r="K40" s="97">
        <f>IF('BoQ Data Entry'!$F52=0,'BoQ Data Entry'!$B52,"")</f>
        <v>41</v>
      </c>
      <c r="L40" s="97">
        <f>IF('BoQ Data Entry'!$F53=0,'BoQ Data Entry'!$B53,"")</f>
        <v>42</v>
      </c>
      <c r="M40" s="97">
        <f>IF('BoQ Data Entry'!$F54=0,'BoQ Data Entry'!$B54,"")</f>
        <v>43</v>
      </c>
      <c r="N40" s="99">
        <f>IF('BoQ Data Entry'!$F56=0,'BoQ Data Entry'!$B56,"")</f>
        <v>44</v>
      </c>
      <c r="O40" s="99">
        <f>IF('BoQ Data Entry'!$F57=0,'BoQ Data Entry'!$B57,"")</f>
        <v>45</v>
      </c>
      <c r="P40" s="99">
        <f>IF('BoQ Data Entry'!$F58=0,'BoQ Data Entry'!$B58,"")</f>
        <v>46</v>
      </c>
      <c r="Q40" s="99">
        <f>IF('BoQ Data Entry'!$F59=0,'BoQ Data Entry'!$B59,"")</f>
        <v>47</v>
      </c>
      <c r="R40" s="99">
        <f>IF('BoQ Data Entry'!$F60=0,'BoQ Data Entry'!$B60,"")</f>
        <v>48</v>
      </c>
    </row>
    <row r="41" spans="2:18" ht="17" x14ac:dyDescent="0.2">
      <c r="B41" s="98" t="s">
        <v>119</v>
      </c>
      <c r="C41" s="18">
        <f>COUNTIF('BoQ Data Entry'!$F$56:$F$61,0)</f>
        <v>0</v>
      </c>
      <c r="D41" s="18">
        <f>COUNTIF('BoQ Data Entry'!$F$56:$F$61,1)</f>
        <v>0</v>
      </c>
      <c r="E41" s="18">
        <f>COUNTIF('BoQ Data Entry'!$F$56:$F$61,2)</f>
        <v>0</v>
      </c>
      <c r="G41" s="99">
        <f>IF('BoQ Data Entry'!$F61=0,'BoQ Data Entry'!$B61,"")</f>
        <v>49</v>
      </c>
      <c r="H41" s="144"/>
      <c r="I41" s="145"/>
      <c r="J41" s="145"/>
      <c r="K41" s="145"/>
      <c r="L41" s="145"/>
      <c r="M41" s="145"/>
      <c r="N41" s="145"/>
      <c r="O41" s="145"/>
      <c r="P41" s="145"/>
      <c r="Q41" s="145"/>
      <c r="R41" s="146"/>
    </row>
    <row r="42" spans="2:18" ht="16" x14ac:dyDescent="0.2">
      <c r="B42" s="8"/>
      <c r="C42" s="13"/>
      <c r="D42" s="13"/>
      <c r="E42" s="13"/>
    </row>
    <row r="43" spans="2:18" ht="16" x14ac:dyDescent="0.2">
      <c r="B43" s="8"/>
      <c r="C43" s="13"/>
      <c r="D43" s="13"/>
      <c r="E43" s="13"/>
    </row>
    <row r="45" spans="2:18" x14ac:dyDescent="0.2">
      <c r="B45" s="87" t="str">
        <f>E20</f>
        <v/>
      </c>
      <c r="C45" s="140" t="s">
        <v>6</v>
      </c>
      <c r="D45" s="140"/>
      <c r="E45" s="140"/>
    </row>
    <row r="46" spans="2:18" ht="35" thickBot="1" x14ac:dyDescent="0.25">
      <c r="B46" s="19" t="s">
        <v>1</v>
      </c>
      <c r="C46" s="27" t="s">
        <v>3</v>
      </c>
      <c r="D46" s="28" t="s">
        <v>25</v>
      </c>
      <c r="E46" s="29" t="s">
        <v>4</v>
      </c>
      <c r="F46" s="17"/>
      <c r="G46" s="139" t="s">
        <v>7</v>
      </c>
      <c r="H46" s="139"/>
      <c r="I46" s="139"/>
      <c r="J46" s="139"/>
      <c r="K46" s="139"/>
      <c r="L46" s="139"/>
      <c r="M46" s="139"/>
      <c r="N46" s="139"/>
      <c r="O46" s="139"/>
      <c r="P46" s="139"/>
      <c r="Q46" s="139"/>
      <c r="R46" s="139"/>
    </row>
    <row r="47" spans="2:18" ht="16" x14ac:dyDescent="0.2">
      <c r="B47" s="89" t="s">
        <v>97</v>
      </c>
      <c r="C47" s="13">
        <f>COUNTIF('BoQ Data Entry'!$G$9:$G$35,0)</f>
        <v>0</v>
      </c>
      <c r="D47" s="13">
        <f>COUNTIF('BoQ Data Entry'!$G$9:$G$35,1)</f>
        <v>0</v>
      </c>
      <c r="E47" s="13">
        <f>COUNTIF('BoQ Data Entry'!$G$9:$G$35,2)</f>
        <v>0</v>
      </c>
      <c r="G47" s="90">
        <f>IF('BoQ Data Entry'!$G9=0,'BoQ Data Entry'!$B9,"")</f>
        <v>1</v>
      </c>
      <c r="H47" s="90">
        <f>IF('BoQ Data Entry'!$G10=0,'BoQ Data Entry'!$B10,"")</f>
        <v>2</v>
      </c>
      <c r="I47" s="90">
        <f>IF('BoQ Data Entry'!$G11=0,'BoQ Data Entry'!$B11,"")</f>
        <v>3</v>
      </c>
      <c r="J47" s="90">
        <f>IF('BoQ Data Entry'!$G12=0,'BoQ Data Entry'!$B12,"")</f>
        <v>4</v>
      </c>
      <c r="K47" s="90">
        <f>IF('BoQ Data Entry'!$G13=0,'BoQ Data Entry'!$B13,"")</f>
        <v>5</v>
      </c>
      <c r="L47" s="90">
        <f>IF('BoQ Data Entry'!$G14=0,'BoQ Data Entry'!$B14,"")</f>
        <v>6</v>
      </c>
      <c r="M47" s="90">
        <f>IF('BoQ Data Entry'!$G15=0,'BoQ Data Entry'!$B15,"")</f>
        <v>7</v>
      </c>
      <c r="N47" s="90">
        <f>IF('BoQ Data Entry'!$G16=0,'BoQ Data Entry'!$B16,"")</f>
        <v>8</v>
      </c>
      <c r="O47" s="90">
        <f>IF('BoQ Data Entry'!$G17=0,'BoQ Data Entry'!$B17,"")</f>
        <v>9</v>
      </c>
      <c r="P47" s="90">
        <f>IF('BoQ Data Entry'!$G18=0,'BoQ Data Entry'!$B18,"")</f>
        <v>10</v>
      </c>
      <c r="Q47" s="90">
        <f>IF('BoQ Data Entry'!$G19=0,'BoQ Data Entry'!$B19,"")</f>
        <v>11</v>
      </c>
      <c r="R47" s="90">
        <f>IF('BoQ Data Entry'!$G20=0,'BoQ Data Entry'!$B20,"")</f>
        <v>12</v>
      </c>
    </row>
    <row r="48" spans="2:18" ht="16" x14ac:dyDescent="0.2">
      <c r="B48" s="92" t="s">
        <v>2</v>
      </c>
      <c r="C48" s="13">
        <f>COUNTIF('BoQ Data Entry'!$G$37:$G$40,0)</f>
        <v>0</v>
      </c>
      <c r="D48" s="13">
        <f>COUNTIF('BoQ Data Entry'!$G$37:$G$40,1)</f>
        <v>0</v>
      </c>
      <c r="E48" s="13">
        <f>COUNTIF('BoQ Data Entry'!$G$37:$G$40,2)</f>
        <v>0</v>
      </c>
      <c r="G48" s="91">
        <f>IF('BoQ Data Entry'!$G21=0,'BoQ Data Entry'!$B21,"")</f>
        <v>13</v>
      </c>
      <c r="H48" s="91">
        <f>IF('BoQ Data Entry'!$G22=0,'BoQ Data Entry'!$B22,"")</f>
        <v>14</v>
      </c>
      <c r="I48" s="91">
        <f>IF('BoQ Data Entry'!$G23=0,'BoQ Data Entry'!$B23,"")</f>
        <v>15</v>
      </c>
      <c r="J48" s="91">
        <f>IF('BoQ Data Entry'!$G24=0,'BoQ Data Entry'!$B24,"")</f>
        <v>16</v>
      </c>
      <c r="K48" s="91">
        <f>IF('BoQ Data Entry'!$G25=0,'BoQ Data Entry'!$B25,"")</f>
        <v>17</v>
      </c>
      <c r="L48" s="91">
        <f>IF('BoQ Data Entry'!$G26=0,'BoQ Data Entry'!$B26,"")</f>
        <v>18</v>
      </c>
      <c r="M48" s="91">
        <f>IF('BoQ Data Entry'!$G27=0,'BoQ Data Entry'!$B27,"")</f>
        <v>19</v>
      </c>
      <c r="N48" s="91">
        <f>IF('BoQ Data Entry'!$G28=0,'BoQ Data Entry'!$B28,"")</f>
        <v>20</v>
      </c>
      <c r="O48" s="91">
        <f>IF('BoQ Data Entry'!$G29=0,'BoQ Data Entry'!$B29,"")</f>
        <v>21</v>
      </c>
      <c r="P48" s="91">
        <f>IF('BoQ Data Entry'!$G30=0,'BoQ Data Entry'!$B30,"")</f>
        <v>22</v>
      </c>
      <c r="Q48" s="91">
        <f>IF('BoQ Data Entry'!$G31=0,'BoQ Data Entry'!$B31,"")</f>
        <v>23</v>
      </c>
      <c r="R48" s="91">
        <f>IF('BoQ Data Entry'!$G32=0,'BoQ Data Entry'!$B32,"")</f>
        <v>24</v>
      </c>
    </row>
    <row r="49" spans="2:18" ht="16" x14ac:dyDescent="0.2">
      <c r="B49" s="94" t="s">
        <v>94</v>
      </c>
      <c r="C49" s="13">
        <f>COUNTIF('BoQ Data Entry'!$G$42:$G$45,0)</f>
        <v>0</v>
      </c>
      <c r="D49" s="13">
        <f>COUNTIF('BoQ Data Entry'!$G$42:$G$45,1)</f>
        <v>0</v>
      </c>
      <c r="E49" s="13">
        <f>COUNTIF('BoQ Data Entry'!$G$42:$G$45,2)</f>
        <v>0</v>
      </c>
      <c r="G49" s="91">
        <f>IF('BoQ Data Entry'!$G33=0,'BoQ Data Entry'!$B33,"")</f>
        <v>25</v>
      </c>
      <c r="H49" s="91">
        <f>IF('BoQ Data Entry'!$G34=0,'BoQ Data Entry'!$B34,"")</f>
        <v>26</v>
      </c>
      <c r="I49" s="91">
        <f>IF('BoQ Data Entry'!$G35=0,'BoQ Data Entry'!$B35,"")</f>
        <v>27</v>
      </c>
      <c r="J49" s="93">
        <f>IF('BoQ Data Entry'!$G37=0,'BoQ Data Entry'!$B37,"")</f>
        <v>28</v>
      </c>
      <c r="K49" s="93">
        <f>IF('BoQ Data Entry'!$G38=0,'BoQ Data Entry'!$B38,"")</f>
        <v>29</v>
      </c>
      <c r="L49" s="93">
        <f>IF('BoQ Data Entry'!$G39=0,'BoQ Data Entry'!$B39,"")</f>
        <v>30</v>
      </c>
      <c r="M49" s="93">
        <f>IF('BoQ Data Entry'!$G40=0,'BoQ Data Entry'!$B40,"")</f>
        <v>31</v>
      </c>
      <c r="N49" s="95">
        <f>IF('BoQ Data Entry'!$G42=0,'BoQ Data Entry'!$B42,"")</f>
        <v>32</v>
      </c>
      <c r="O49" s="95">
        <f>IF('BoQ Data Entry'!$G43=0,'BoQ Data Entry'!$B43,"")</f>
        <v>33</v>
      </c>
      <c r="P49" s="95">
        <f>IF('BoQ Data Entry'!$G44=0,'BoQ Data Entry'!$B44,"")</f>
        <v>34</v>
      </c>
      <c r="Q49" s="95">
        <f>IF('BoQ Data Entry'!$G45=0,'BoQ Data Entry'!$B45,"")</f>
        <v>35</v>
      </c>
      <c r="R49" s="97">
        <f>IF('BoQ Data Entry'!$G47=0,'BoQ Data Entry'!$B47,"")</f>
        <v>36</v>
      </c>
    </row>
    <row r="50" spans="2:18" ht="16" x14ac:dyDescent="0.2">
      <c r="B50" s="96" t="s">
        <v>93</v>
      </c>
      <c r="C50" s="13">
        <f>COUNTIF('BoQ Data Entry'!$G$47:$G$54,0)</f>
        <v>0</v>
      </c>
      <c r="D50" s="13">
        <f>COUNTIF('BoQ Data Entry'!$G$47:$G$54,1)</f>
        <v>0</v>
      </c>
      <c r="E50" s="13">
        <f>COUNTIF('BoQ Data Entry'!$G$47:$G$54,2)</f>
        <v>0</v>
      </c>
      <c r="G50" s="97">
        <f>IF('BoQ Data Entry'!$G48=0,'BoQ Data Entry'!$B48,"")</f>
        <v>37</v>
      </c>
      <c r="H50" s="97">
        <f>IF('BoQ Data Entry'!$G49=0,'BoQ Data Entry'!$B49,"")</f>
        <v>38</v>
      </c>
      <c r="I50" s="97">
        <f>IF('BoQ Data Entry'!$G50=0,'BoQ Data Entry'!$B50,"")</f>
        <v>39</v>
      </c>
      <c r="J50" s="97">
        <f>IF('BoQ Data Entry'!$G51=0,'BoQ Data Entry'!$B51,"")</f>
        <v>40</v>
      </c>
      <c r="K50" s="97">
        <f>IF('BoQ Data Entry'!$G52=0,'BoQ Data Entry'!$B52,"")</f>
        <v>41</v>
      </c>
      <c r="L50" s="97">
        <f>IF('BoQ Data Entry'!$G53=0,'BoQ Data Entry'!$B53,"")</f>
        <v>42</v>
      </c>
      <c r="M50" s="97">
        <f>IF('BoQ Data Entry'!$G54=0,'BoQ Data Entry'!$B54,"")</f>
        <v>43</v>
      </c>
      <c r="N50" s="99">
        <f>IF('BoQ Data Entry'!$G56=0,'BoQ Data Entry'!$B56,"")</f>
        <v>44</v>
      </c>
      <c r="O50" s="99">
        <f>IF('BoQ Data Entry'!$G57=0,'BoQ Data Entry'!$B57,"")</f>
        <v>45</v>
      </c>
      <c r="P50" s="99">
        <f>IF('BoQ Data Entry'!$G58=0,'BoQ Data Entry'!$B58,"")</f>
        <v>46</v>
      </c>
      <c r="Q50" s="99">
        <f>IF('BoQ Data Entry'!$G59=0,'BoQ Data Entry'!$B59,"")</f>
        <v>47</v>
      </c>
      <c r="R50" s="99">
        <f>IF('BoQ Data Entry'!$G60=0,'BoQ Data Entry'!$B60,"")</f>
        <v>48</v>
      </c>
    </row>
    <row r="51" spans="2:18" ht="17" x14ac:dyDescent="0.2">
      <c r="B51" s="98" t="s">
        <v>119</v>
      </c>
      <c r="C51" s="18">
        <f>COUNTIF('BoQ Data Entry'!$G$56:$G$61,0)</f>
        <v>0</v>
      </c>
      <c r="D51" s="18">
        <f>COUNTIF('BoQ Data Entry'!$G$56:$G$61,1)</f>
        <v>0</v>
      </c>
      <c r="E51" s="18">
        <f>COUNTIF('BoQ Data Entry'!$G$56:$G$61,2)</f>
        <v>0</v>
      </c>
      <c r="G51" s="99">
        <f>IF('BoQ Data Entry'!$G61=0,'BoQ Data Entry'!$B61,"")</f>
        <v>49</v>
      </c>
      <c r="H51" s="136"/>
      <c r="I51" s="137"/>
      <c r="J51" s="137"/>
      <c r="K51" s="137"/>
      <c r="L51" s="137"/>
      <c r="M51" s="137"/>
      <c r="N51" s="137"/>
      <c r="O51" s="137"/>
      <c r="P51" s="137"/>
      <c r="Q51" s="137"/>
      <c r="R51" s="138"/>
    </row>
    <row r="52" spans="2:18" ht="16" x14ac:dyDescent="0.2">
      <c r="B52" s="8"/>
      <c r="C52" s="13"/>
      <c r="D52" s="13"/>
      <c r="E52" s="13"/>
    </row>
    <row r="53" spans="2:18" ht="16" x14ac:dyDescent="0.2">
      <c r="B53" s="8"/>
      <c r="C53" s="13"/>
      <c r="D53" s="13"/>
      <c r="E53" s="13"/>
      <c r="L53" s="21"/>
    </row>
    <row r="55" spans="2:18" x14ac:dyDescent="0.2">
      <c r="B55" s="87" t="str">
        <f>F20</f>
        <v/>
      </c>
      <c r="C55" s="140" t="s">
        <v>6</v>
      </c>
      <c r="D55" s="140"/>
      <c r="E55" s="140"/>
    </row>
    <row r="56" spans="2:18" ht="35" thickBot="1" x14ac:dyDescent="0.25">
      <c r="B56" s="19" t="s">
        <v>1</v>
      </c>
      <c r="C56" s="27" t="s">
        <v>3</v>
      </c>
      <c r="D56" s="28" t="s">
        <v>25</v>
      </c>
      <c r="E56" s="29" t="s">
        <v>4</v>
      </c>
      <c r="F56" s="17"/>
      <c r="G56" s="139" t="s">
        <v>7</v>
      </c>
      <c r="H56" s="139"/>
      <c r="I56" s="139"/>
      <c r="J56" s="139"/>
      <c r="K56" s="139"/>
      <c r="L56" s="139"/>
      <c r="M56" s="139"/>
      <c r="N56" s="139"/>
      <c r="O56" s="139"/>
      <c r="P56" s="139"/>
      <c r="Q56" s="139"/>
      <c r="R56" s="139"/>
    </row>
    <row r="57" spans="2:18" ht="16" x14ac:dyDescent="0.2">
      <c r="B57" s="89" t="s">
        <v>97</v>
      </c>
      <c r="C57" s="13">
        <f>COUNTIF('BoQ Data Entry'!$H$9:$H$35,0)</f>
        <v>0</v>
      </c>
      <c r="D57" s="13">
        <f>COUNTIF('BoQ Data Entry'!$H$9:$H$35,1)</f>
        <v>0</v>
      </c>
      <c r="E57" s="13">
        <f>COUNTIF('BoQ Data Entry'!$H$9:$H$35,2)</f>
        <v>0</v>
      </c>
      <c r="G57" s="90">
        <f>IF('BoQ Data Entry'!$H9=0,'BoQ Data Entry'!$B9,"")</f>
        <v>1</v>
      </c>
      <c r="H57" s="90">
        <f>IF('BoQ Data Entry'!$H10=0,'BoQ Data Entry'!$B10,"")</f>
        <v>2</v>
      </c>
      <c r="I57" s="90">
        <f>IF('BoQ Data Entry'!$H11=0,'BoQ Data Entry'!$B11,"")</f>
        <v>3</v>
      </c>
      <c r="J57" s="90">
        <f>IF('BoQ Data Entry'!$H12=0,'BoQ Data Entry'!$B12,"")</f>
        <v>4</v>
      </c>
      <c r="K57" s="90">
        <f>IF('BoQ Data Entry'!$H13=0,'BoQ Data Entry'!$B13,"")</f>
        <v>5</v>
      </c>
      <c r="L57" s="90">
        <f>IF('BoQ Data Entry'!$H14=0,'BoQ Data Entry'!$B14,"")</f>
        <v>6</v>
      </c>
      <c r="M57" s="90">
        <f>IF('BoQ Data Entry'!$H15=0,'BoQ Data Entry'!$B15,"")</f>
        <v>7</v>
      </c>
      <c r="N57" s="90">
        <f>IF('BoQ Data Entry'!$H16=0,'BoQ Data Entry'!$B16,"")</f>
        <v>8</v>
      </c>
      <c r="O57" s="90">
        <f>IF('BoQ Data Entry'!$H17=0,'BoQ Data Entry'!$B17,"")</f>
        <v>9</v>
      </c>
      <c r="P57" s="90">
        <f>IF('BoQ Data Entry'!$H18=0,'BoQ Data Entry'!$B18,"")</f>
        <v>10</v>
      </c>
      <c r="Q57" s="90">
        <f>IF('BoQ Data Entry'!$H19=0,'BoQ Data Entry'!$B19,"")</f>
        <v>11</v>
      </c>
      <c r="R57" s="90">
        <f>IF('BoQ Data Entry'!$H20=0,'BoQ Data Entry'!$B20,"")</f>
        <v>12</v>
      </c>
    </row>
    <row r="58" spans="2:18" ht="16" x14ac:dyDescent="0.2">
      <c r="B58" s="92" t="s">
        <v>2</v>
      </c>
      <c r="C58" s="13">
        <f>COUNTIF('BoQ Data Entry'!$H$37:$H$40,0)</f>
        <v>0</v>
      </c>
      <c r="D58" s="13">
        <f>COUNTIF('BoQ Data Entry'!$H$37:$H$40,1)</f>
        <v>0</v>
      </c>
      <c r="E58" s="13">
        <f>COUNTIF('BoQ Data Entry'!$H$37:$H$40,2)</f>
        <v>0</v>
      </c>
      <c r="G58" s="91">
        <f>IF('BoQ Data Entry'!$H21=0,'BoQ Data Entry'!$B21,"")</f>
        <v>13</v>
      </c>
      <c r="H58" s="91">
        <f>IF('BoQ Data Entry'!$H22=0,'BoQ Data Entry'!$B22,"")</f>
        <v>14</v>
      </c>
      <c r="I58" s="91">
        <f>IF('BoQ Data Entry'!$H23=0,'BoQ Data Entry'!$B23,"")</f>
        <v>15</v>
      </c>
      <c r="J58" s="91">
        <f>IF('BoQ Data Entry'!$H24=0,'BoQ Data Entry'!$B24,"")</f>
        <v>16</v>
      </c>
      <c r="K58" s="91">
        <f>IF('BoQ Data Entry'!$H25=0,'BoQ Data Entry'!$B25,"")</f>
        <v>17</v>
      </c>
      <c r="L58" s="91">
        <f>IF('BoQ Data Entry'!$H26=0,'BoQ Data Entry'!$B26,"")</f>
        <v>18</v>
      </c>
      <c r="M58" s="91">
        <f>IF('BoQ Data Entry'!$H27=0,'BoQ Data Entry'!$B27,"")</f>
        <v>19</v>
      </c>
      <c r="N58" s="91">
        <f>IF('BoQ Data Entry'!$H28=0,'BoQ Data Entry'!$B28,"")</f>
        <v>20</v>
      </c>
      <c r="O58" s="91">
        <f>IF('BoQ Data Entry'!$H29=0,'BoQ Data Entry'!$B29,"")</f>
        <v>21</v>
      </c>
      <c r="P58" s="91">
        <f>IF('BoQ Data Entry'!$H30=0,'BoQ Data Entry'!$B30,"")</f>
        <v>22</v>
      </c>
      <c r="Q58" s="91">
        <f>IF('BoQ Data Entry'!$H31=0,'BoQ Data Entry'!$B31,"")</f>
        <v>23</v>
      </c>
      <c r="R58" s="91">
        <f>IF('BoQ Data Entry'!$H32=0,'BoQ Data Entry'!$B32,"")</f>
        <v>24</v>
      </c>
    </row>
    <row r="59" spans="2:18" ht="16" x14ac:dyDescent="0.2">
      <c r="B59" s="94" t="s">
        <v>94</v>
      </c>
      <c r="C59" s="13">
        <f>COUNTIF('BoQ Data Entry'!$H$42:$H$45,0)</f>
        <v>0</v>
      </c>
      <c r="D59" s="13">
        <f>COUNTIF('BoQ Data Entry'!$H$42:$H$45,1)</f>
        <v>0</v>
      </c>
      <c r="E59" s="13">
        <f>COUNTIF('BoQ Data Entry'!$H$42:$H$45,2)</f>
        <v>0</v>
      </c>
      <c r="G59" s="91">
        <f>IF('BoQ Data Entry'!$H33=0,'BoQ Data Entry'!$B33,"")</f>
        <v>25</v>
      </c>
      <c r="H59" s="91">
        <f>IF('BoQ Data Entry'!$H34=0,'BoQ Data Entry'!$B34,"")</f>
        <v>26</v>
      </c>
      <c r="I59" s="91">
        <f>IF('BoQ Data Entry'!$H35=0,'BoQ Data Entry'!$B35,"")</f>
        <v>27</v>
      </c>
      <c r="J59" s="93">
        <f>IF('BoQ Data Entry'!$H37=0,'BoQ Data Entry'!$B37,"")</f>
        <v>28</v>
      </c>
      <c r="K59" s="93">
        <f>IF('BoQ Data Entry'!$H38=0,'BoQ Data Entry'!$B38,"")</f>
        <v>29</v>
      </c>
      <c r="L59" s="93">
        <f>IF('BoQ Data Entry'!$H39=0,'BoQ Data Entry'!$B39,"")</f>
        <v>30</v>
      </c>
      <c r="M59" s="93">
        <f>IF('BoQ Data Entry'!$H40=0,'BoQ Data Entry'!$B40,"")</f>
        <v>31</v>
      </c>
      <c r="N59" s="95">
        <f>IF('BoQ Data Entry'!$H42=0,'BoQ Data Entry'!$B42,"")</f>
        <v>32</v>
      </c>
      <c r="O59" s="95">
        <f>IF('BoQ Data Entry'!$H43=0,'BoQ Data Entry'!$B43,"")</f>
        <v>33</v>
      </c>
      <c r="P59" s="95">
        <f>IF('BoQ Data Entry'!$H44=0,'BoQ Data Entry'!$B44,"")</f>
        <v>34</v>
      </c>
      <c r="Q59" s="95">
        <f>IF('BoQ Data Entry'!$H45=0,'BoQ Data Entry'!$B45,"")</f>
        <v>35</v>
      </c>
      <c r="R59" s="97">
        <f>IF('BoQ Data Entry'!$H47=0,'BoQ Data Entry'!$B47,"")</f>
        <v>36</v>
      </c>
    </row>
    <row r="60" spans="2:18" ht="16" x14ac:dyDescent="0.2">
      <c r="B60" s="96" t="s">
        <v>93</v>
      </c>
      <c r="C60" s="13">
        <f>COUNTIF('BoQ Data Entry'!$H$47:$H$54,0)</f>
        <v>0</v>
      </c>
      <c r="D60" s="13">
        <f>COUNTIF('BoQ Data Entry'!$H$47:$H$54,1)</f>
        <v>0</v>
      </c>
      <c r="E60" s="13">
        <f>COUNTIF('BoQ Data Entry'!$H$47:$H$54,2)</f>
        <v>0</v>
      </c>
      <c r="G60" s="97">
        <f>IF('BoQ Data Entry'!$H48=0,'BoQ Data Entry'!$B48,"")</f>
        <v>37</v>
      </c>
      <c r="H60" s="97">
        <f>IF('BoQ Data Entry'!$H49=0,'BoQ Data Entry'!$B49,"")</f>
        <v>38</v>
      </c>
      <c r="I60" s="97">
        <f>IF('BoQ Data Entry'!$H50=0,'BoQ Data Entry'!$B50,"")</f>
        <v>39</v>
      </c>
      <c r="J60" s="97">
        <f>IF('BoQ Data Entry'!$H51=0,'BoQ Data Entry'!$B51,"")</f>
        <v>40</v>
      </c>
      <c r="K60" s="97">
        <f>IF('BoQ Data Entry'!$H52=0,'BoQ Data Entry'!$B52,"")</f>
        <v>41</v>
      </c>
      <c r="L60" s="97">
        <f>IF('BoQ Data Entry'!$H53=0,'BoQ Data Entry'!$B53,"")</f>
        <v>42</v>
      </c>
      <c r="M60" s="97">
        <f>IF('BoQ Data Entry'!$H54=0,'BoQ Data Entry'!$B54,"")</f>
        <v>43</v>
      </c>
      <c r="N60" s="99">
        <f>IF('BoQ Data Entry'!$H56=0,'BoQ Data Entry'!$B56,"")</f>
        <v>44</v>
      </c>
      <c r="O60" s="99">
        <f>IF('BoQ Data Entry'!$H57=0,'BoQ Data Entry'!$B57,"")</f>
        <v>45</v>
      </c>
      <c r="P60" s="99">
        <f>IF('BoQ Data Entry'!$H58=0,'BoQ Data Entry'!$B58,"")</f>
        <v>46</v>
      </c>
      <c r="Q60" s="99">
        <f>IF('BoQ Data Entry'!$H59=0,'BoQ Data Entry'!$B59,"")</f>
        <v>47</v>
      </c>
      <c r="R60" s="99">
        <f>IF('BoQ Data Entry'!$H60=0,'BoQ Data Entry'!$B60,"")</f>
        <v>48</v>
      </c>
    </row>
    <row r="61" spans="2:18" ht="17" x14ac:dyDescent="0.2">
      <c r="B61" s="98" t="s">
        <v>119</v>
      </c>
      <c r="C61" s="18">
        <f>COUNTIF('BoQ Data Entry'!$H$56:$H$61,0)</f>
        <v>0</v>
      </c>
      <c r="D61" s="18">
        <f>COUNTIF('BoQ Data Entry'!$H$56:$H$61,1)</f>
        <v>0</v>
      </c>
      <c r="E61" s="18">
        <f>COUNTIF('BoQ Data Entry'!$H$56:$H$61,2)</f>
        <v>0</v>
      </c>
      <c r="G61" s="99">
        <f>IF('BoQ Data Entry'!$H61=0,'BoQ Data Entry'!$B61,"")</f>
        <v>49</v>
      </c>
      <c r="H61" s="136"/>
      <c r="I61" s="137"/>
      <c r="J61" s="137"/>
      <c r="K61" s="137"/>
      <c r="L61" s="137"/>
      <c r="M61" s="137"/>
      <c r="N61" s="137"/>
      <c r="O61" s="137"/>
      <c r="P61" s="137"/>
      <c r="Q61" s="137"/>
      <c r="R61" s="138"/>
    </row>
    <row r="63" spans="2:18" ht="16" x14ac:dyDescent="0.2">
      <c r="B63" s="8"/>
      <c r="C63" s="13"/>
      <c r="D63" s="13"/>
      <c r="E63" s="13"/>
      <c r="K63" s="20"/>
      <c r="L63" s="21"/>
    </row>
    <row r="65" spans="2:18" x14ac:dyDescent="0.2">
      <c r="B65" s="87" t="str">
        <f>G20</f>
        <v/>
      </c>
      <c r="C65" s="140" t="s">
        <v>6</v>
      </c>
      <c r="D65" s="140"/>
      <c r="E65" s="140"/>
    </row>
    <row r="66" spans="2:18" ht="35" thickBot="1" x14ac:dyDescent="0.25">
      <c r="B66" s="19" t="s">
        <v>1</v>
      </c>
      <c r="C66" s="27" t="s">
        <v>3</v>
      </c>
      <c r="D66" s="28" t="s">
        <v>25</v>
      </c>
      <c r="E66" s="29" t="s">
        <v>4</v>
      </c>
      <c r="F66" s="17"/>
      <c r="G66" s="139" t="s">
        <v>7</v>
      </c>
      <c r="H66" s="139"/>
      <c r="I66" s="139"/>
      <c r="J66" s="139"/>
      <c r="K66" s="139"/>
      <c r="L66" s="139"/>
      <c r="M66" s="139"/>
      <c r="N66" s="139"/>
      <c r="O66" s="139"/>
      <c r="P66" s="139"/>
      <c r="Q66" s="139"/>
      <c r="R66" s="139"/>
    </row>
    <row r="67" spans="2:18" ht="16" x14ac:dyDescent="0.2">
      <c r="B67" s="89" t="s">
        <v>97</v>
      </c>
      <c r="C67" s="13">
        <f>COUNTIF('BoQ Data Entry'!$I$9:$I$35,0)</f>
        <v>0</v>
      </c>
      <c r="D67" s="13">
        <f>COUNTIF('BoQ Data Entry'!$I$9:$I$35,1)</f>
        <v>0</v>
      </c>
      <c r="E67" s="13">
        <f>COUNTIF('BoQ Data Entry'!$I$9:$I$35,2)</f>
        <v>0</v>
      </c>
      <c r="G67" s="90">
        <f>IF('BoQ Data Entry'!$I9=0,'BoQ Data Entry'!$B9,"")</f>
        <v>1</v>
      </c>
      <c r="H67" s="90">
        <f>IF('BoQ Data Entry'!$I10=0,'BoQ Data Entry'!$B10,"")</f>
        <v>2</v>
      </c>
      <c r="I67" s="90">
        <f>IF('BoQ Data Entry'!$I11=0,'BoQ Data Entry'!$B11,"")</f>
        <v>3</v>
      </c>
      <c r="J67" s="90">
        <f>IF('BoQ Data Entry'!$I12=0,'BoQ Data Entry'!$B12,"")</f>
        <v>4</v>
      </c>
      <c r="K67" s="90">
        <f>IF('BoQ Data Entry'!$I13=0,'BoQ Data Entry'!$B13,"")</f>
        <v>5</v>
      </c>
      <c r="L67" s="90">
        <f>IF('BoQ Data Entry'!$I14=0,'BoQ Data Entry'!$B14,"")</f>
        <v>6</v>
      </c>
      <c r="M67" s="90">
        <f>IF('BoQ Data Entry'!$I15=0,'BoQ Data Entry'!$B15,"")</f>
        <v>7</v>
      </c>
      <c r="N67" s="90">
        <f>IF('BoQ Data Entry'!$I16=0,'BoQ Data Entry'!$B16,"")</f>
        <v>8</v>
      </c>
      <c r="O67" s="90">
        <f>IF('BoQ Data Entry'!$I17=0,'BoQ Data Entry'!$B17,"")</f>
        <v>9</v>
      </c>
      <c r="P67" s="90">
        <f>IF('BoQ Data Entry'!$I18=0,'BoQ Data Entry'!$B18,"")</f>
        <v>10</v>
      </c>
      <c r="Q67" s="90">
        <f>IF('BoQ Data Entry'!$I19=0,'BoQ Data Entry'!$B19,"")</f>
        <v>11</v>
      </c>
      <c r="R67" s="90">
        <f>IF('BoQ Data Entry'!$I20=0,'BoQ Data Entry'!$B20,"")</f>
        <v>12</v>
      </c>
    </row>
    <row r="68" spans="2:18" ht="16" x14ac:dyDescent="0.2">
      <c r="B68" s="92" t="s">
        <v>2</v>
      </c>
      <c r="C68" s="13">
        <f>COUNTIF('BoQ Data Entry'!$I$37:$I$40,0)</f>
        <v>0</v>
      </c>
      <c r="D68" s="13">
        <f>COUNTIF('BoQ Data Entry'!$I$37:$I$40,1)</f>
        <v>0</v>
      </c>
      <c r="E68" s="13">
        <f>COUNTIF('BoQ Data Entry'!$I$37:$I$40,2)</f>
        <v>0</v>
      </c>
      <c r="G68" s="91">
        <f>IF('BoQ Data Entry'!$I21=0,'BoQ Data Entry'!$B21,"")</f>
        <v>13</v>
      </c>
      <c r="H68" s="91">
        <f>IF('BoQ Data Entry'!$I22=0,'BoQ Data Entry'!$B22,"")</f>
        <v>14</v>
      </c>
      <c r="I68" s="91">
        <f>IF('BoQ Data Entry'!$I23=0,'BoQ Data Entry'!$B23,"")</f>
        <v>15</v>
      </c>
      <c r="J68" s="91">
        <f>IF('BoQ Data Entry'!$I24=0,'BoQ Data Entry'!$B24,"")</f>
        <v>16</v>
      </c>
      <c r="K68" s="91">
        <f>IF('BoQ Data Entry'!$I25=0,'BoQ Data Entry'!$B25,"")</f>
        <v>17</v>
      </c>
      <c r="L68" s="91">
        <f>IF('BoQ Data Entry'!$I26=0,'BoQ Data Entry'!$B26,"")</f>
        <v>18</v>
      </c>
      <c r="M68" s="91">
        <f>IF('BoQ Data Entry'!$I27=0,'BoQ Data Entry'!$B27,"")</f>
        <v>19</v>
      </c>
      <c r="N68" s="91">
        <f>IF('BoQ Data Entry'!$I28=0,'BoQ Data Entry'!$B28,"")</f>
        <v>20</v>
      </c>
      <c r="O68" s="91">
        <f>IF('BoQ Data Entry'!$I29=0,'BoQ Data Entry'!$B29,"")</f>
        <v>21</v>
      </c>
      <c r="P68" s="91">
        <f>IF('BoQ Data Entry'!$I30=0,'BoQ Data Entry'!$B30,"")</f>
        <v>22</v>
      </c>
      <c r="Q68" s="91">
        <f>IF('BoQ Data Entry'!$I31=0,'BoQ Data Entry'!$B31,"")</f>
        <v>23</v>
      </c>
      <c r="R68" s="91">
        <f>IF('BoQ Data Entry'!$I32=0,'BoQ Data Entry'!$B32,"")</f>
        <v>24</v>
      </c>
    </row>
    <row r="69" spans="2:18" ht="16" x14ac:dyDescent="0.2">
      <c r="B69" s="94" t="s">
        <v>94</v>
      </c>
      <c r="C69" s="13">
        <f>COUNTIF('BoQ Data Entry'!$I$42:$I$45,0)</f>
        <v>0</v>
      </c>
      <c r="D69" s="13">
        <f>COUNTIF('BoQ Data Entry'!$I$42:$I$45,1)</f>
        <v>0</v>
      </c>
      <c r="E69" s="13">
        <f>COUNTIF('BoQ Data Entry'!$I$42:$I$45,2)</f>
        <v>0</v>
      </c>
      <c r="G69" s="91">
        <f>IF('BoQ Data Entry'!$I33=0,'BoQ Data Entry'!$B33,"")</f>
        <v>25</v>
      </c>
      <c r="H69" s="91">
        <f>IF('BoQ Data Entry'!$I34=0,'BoQ Data Entry'!$B34,"")</f>
        <v>26</v>
      </c>
      <c r="I69" s="91">
        <f>IF('BoQ Data Entry'!$I35=0,'BoQ Data Entry'!$B35,"")</f>
        <v>27</v>
      </c>
      <c r="J69" s="93">
        <f>IF('BoQ Data Entry'!$I37=0,'BoQ Data Entry'!$B37,"")</f>
        <v>28</v>
      </c>
      <c r="K69" s="93">
        <f>IF('BoQ Data Entry'!$I38=0,'BoQ Data Entry'!$B38,"")</f>
        <v>29</v>
      </c>
      <c r="L69" s="93">
        <f>IF('BoQ Data Entry'!$I39=0,'BoQ Data Entry'!$B39,"")</f>
        <v>30</v>
      </c>
      <c r="M69" s="93">
        <f>IF('BoQ Data Entry'!$I40=0,'BoQ Data Entry'!$B40,"")</f>
        <v>31</v>
      </c>
      <c r="N69" s="95">
        <f>IF('BoQ Data Entry'!$I42=0,'BoQ Data Entry'!$B42,"")</f>
        <v>32</v>
      </c>
      <c r="O69" s="95">
        <f>IF('BoQ Data Entry'!$I43=0,'BoQ Data Entry'!$B43,"")</f>
        <v>33</v>
      </c>
      <c r="P69" s="95">
        <f>IF('BoQ Data Entry'!$I44=0,'BoQ Data Entry'!$B44,"")</f>
        <v>34</v>
      </c>
      <c r="Q69" s="95">
        <f>IF('BoQ Data Entry'!$I45=0,'BoQ Data Entry'!$B45,"")</f>
        <v>35</v>
      </c>
      <c r="R69" s="97">
        <f>IF('BoQ Data Entry'!$I47=0,'BoQ Data Entry'!$B47,"")</f>
        <v>36</v>
      </c>
    </row>
    <row r="70" spans="2:18" ht="16" x14ac:dyDescent="0.2">
      <c r="B70" s="96" t="s">
        <v>93</v>
      </c>
      <c r="C70" s="13">
        <f>COUNTIF('BoQ Data Entry'!$I$47:$I$54,0)</f>
        <v>0</v>
      </c>
      <c r="D70" s="13">
        <f>COUNTIF('BoQ Data Entry'!$I$47:$I$54,1)</f>
        <v>0</v>
      </c>
      <c r="E70" s="13">
        <f>COUNTIF('BoQ Data Entry'!$I$47:$I$54,2)</f>
        <v>0</v>
      </c>
      <c r="G70" s="97">
        <f>IF('BoQ Data Entry'!$I48=0,'BoQ Data Entry'!$B48,"")</f>
        <v>37</v>
      </c>
      <c r="H70" s="97">
        <f>IF('BoQ Data Entry'!$I49=0,'BoQ Data Entry'!$B49,"")</f>
        <v>38</v>
      </c>
      <c r="I70" s="97">
        <f>IF('BoQ Data Entry'!$I50=0,'BoQ Data Entry'!$B50,"")</f>
        <v>39</v>
      </c>
      <c r="J70" s="97">
        <f>IF('BoQ Data Entry'!$I51=0,'BoQ Data Entry'!$B51,"")</f>
        <v>40</v>
      </c>
      <c r="K70" s="97">
        <f>IF('BoQ Data Entry'!$I52=0,'BoQ Data Entry'!$B52,"")</f>
        <v>41</v>
      </c>
      <c r="L70" s="97">
        <f>IF('BoQ Data Entry'!$I53=0,'BoQ Data Entry'!$B53,"")</f>
        <v>42</v>
      </c>
      <c r="M70" s="97">
        <f>IF('BoQ Data Entry'!$I54=0,'BoQ Data Entry'!$B54,"")</f>
        <v>43</v>
      </c>
      <c r="N70" s="99">
        <f>IF('BoQ Data Entry'!$I56=0,'BoQ Data Entry'!$B56,"")</f>
        <v>44</v>
      </c>
      <c r="O70" s="99">
        <f>IF('BoQ Data Entry'!$I57=0,'BoQ Data Entry'!$B57,"")</f>
        <v>45</v>
      </c>
      <c r="P70" s="99">
        <f>IF('BoQ Data Entry'!$I58=0,'BoQ Data Entry'!$B58,"")</f>
        <v>46</v>
      </c>
      <c r="Q70" s="99">
        <f>IF('BoQ Data Entry'!$I59=0,'BoQ Data Entry'!$B59,"")</f>
        <v>47</v>
      </c>
      <c r="R70" s="99">
        <f>IF('BoQ Data Entry'!$I60=0,'BoQ Data Entry'!$B60,"")</f>
        <v>48</v>
      </c>
    </row>
    <row r="71" spans="2:18" ht="17" x14ac:dyDescent="0.2">
      <c r="B71" s="98" t="s">
        <v>119</v>
      </c>
      <c r="C71" s="18">
        <f>COUNTIF('BoQ Data Entry'!$I$56:$I$61,0)</f>
        <v>0</v>
      </c>
      <c r="D71" s="18">
        <f>COUNTIF('BoQ Data Entry'!$I$56:$I$61,1)</f>
        <v>0</v>
      </c>
      <c r="E71" s="18">
        <f>COUNTIF('BoQ Data Entry'!$I$56:$I$61,2)</f>
        <v>0</v>
      </c>
      <c r="G71" s="99">
        <f>IF('BoQ Data Entry'!$I61=0,'BoQ Data Entry'!$B61,"")</f>
        <v>49</v>
      </c>
      <c r="H71" s="136"/>
      <c r="I71" s="137"/>
      <c r="J71" s="137"/>
      <c r="K71" s="137"/>
      <c r="L71" s="137"/>
      <c r="M71" s="137"/>
      <c r="N71" s="137"/>
      <c r="O71" s="137"/>
      <c r="P71" s="137"/>
      <c r="Q71" s="137"/>
      <c r="R71" s="138"/>
    </row>
    <row r="72" spans="2:18" ht="16" x14ac:dyDescent="0.2">
      <c r="B72" s="8"/>
    </row>
    <row r="73" spans="2:18" ht="16" x14ac:dyDescent="0.2">
      <c r="B73" s="8"/>
      <c r="C73" s="13"/>
      <c r="D73" s="13"/>
      <c r="E73" s="13"/>
      <c r="L73" s="21"/>
    </row>
    <row r="75" spans="2:18" x14ac:dyDescent="0.2">
      <c r="B75" s="87" t="str">
        <f>H20</f>
        <v/>
      </c>
      <c r="C75" s="140" t="s">
        <v>6</v>
      </c>
      <c r="D75" s="140"/>
      <c r="E75" s="140"/>
    </row>
    <row r="76" spans="2:18" ht="35" thickBot="1" x14ac:dyDescent="0.25">
      <c r="B76" s="19" t="s">
        <v>1</v>
      </c>
      <c r="C76" s="27" t="s">
        <v>3</v>
      </c>
      <c r="D76" s="28" t="s">
        <v>25</v>
      </c>
      <c r="E76" s="29" t="s">
        <v>4</v>
      </c>
      <c r="F76" s="17"/>
      <c r="G76" s="139" t="s">
        <v>7</v>
      </c>
      <c r="H76" s="139"/>
      <c r="I76" s="139"/>
      <c r="J76" s="139"/>
      <c r="K76" s="139"/>
      <c r="L76" s="139"/>
      <c r="M76" s="139"/>
      <c r="N76" s="139"/>
      <c r="O76" s="139"/>
      <c r="P76" s="139"/>
      <c r="Q76" s="139"/>
      <c r="R76" s="139"/>
    </row>
    <row r="77" spans="2:18" ht="16" x14ac:dyDescent="0.2">
      <c r="B77" s="89" t="s">
        <v>97</v>
      </c>
      <c r="C77" s="13">
        <f>COUNTIF('BoQ Data Entry'!$J$9:$J$35,0)</f>
        <v>0</v>
      </c>
      <c r="D77" s="13">
        <f>COUNTIF('BoQ Data Entry'!$J$9:$J$35,1)</f>
        <v>0</v>
      </c>
      <c r="E77" s="13">
        <f>COUNTIF('BoQ Data Entry'!$J$9:$J$35,2)</f>
        <v>0</v>
      </c>
      <c r="G77" s="90">
        <f>IF('BoQ Data Entry'!$J9=0,'BoQ Data Entry'!$B9,"")</f>
        <v>1</v>
      </c>
      <c r="H77" s="90">
        <f>IF('BoQ Data Entry'!$J10=0,'BoQ Data Entry'!$B10,"")</f>
        <v>2</v>
      </c>
      <c r="I77" s="90">
        <f>IF('BoQ Data Entry'!$J11=0,'BoQ Data Entry'!$B11,"")</f>
        <v>3</v>
      </c>
      <c r="J77" s="90">
        <f>IF('BoQ Data Entry'!$J12=0,'BoQ Data Entry'!$B12,"")</f>
        <v>4</v>
      </c>
      <c r="K77" s="90">
        <f>IF('BoQ Data Entry'!$J13=0,'BoQ Data Entry'!$B13,"")</f>
        <v>5</v>
      </c>
      <c r="L77" s="90">
        <f>IF('BoQ Data Entry'!$J14=0,'BoQ Data Entry'!$B14,"")</f>
        <v>6</v>
      </c>
      <c r="M77" s="90">
        <f>IF('BoQ Data Entry'!$J15=0,'BoQ Data Entry'!$B15,"")</f>
        <v>7</v>
      </c>
      <c r="N77" s="90">
        <f>IF('BoQ Data Entry'!$J16=0,'BoQ Data Entry'!$B16,"")</f>
        <v>8</v>
      </c>
      <c r="O77" s="90">
        <f>IF('BoQ Data Entry'!$J17=0,'BoQ Data Entry'!$B17,"")</f>
        <v>9</v>
      </c>
      <c r="P77" s="90">
        <f>IF('BoQ Data Entry'!$J18=0,'BoQ Data Entry'!$B18,"")</f>
        <v>10</v>
      </c>
      <c r="Q77" s="90">
        <f>IF('BoQ Data Entry'!$J19=0,'BoQ Data Entry'!$B19,"")</f>
        <v>11</v>
      </c>
      <c r="R77" s="90">
        <f>IF('BoQ Data Entry'!$J20=0,'BoQ Data Entry'!$B20,"")</f>
        <v>12</v>
      </c>
    </row>
    <row r="78" spans="2:18" ht="16" x14ac:dyDescent="0.2">
      <c r="B78" s="92" t="s">
        <v>2</v>
      </c>
      <c r="C78" s="13">
        <f>COUNTIF('BoQ Data Entry'!$J$37:$J$40,0)</f>
        <v>0</v>
      </c>
      <c r="D78" s="13">
        <f>COUNTIF('BoQ Data Entry'!$J$37:$J$40,1)</f>
        <v>0</v>
      </c>
      <c r="E78" s="13">
        <f>COUNTIF('BoQ Data Entry'!$J$37:$J$40,2)</f>
        <v>0</v>
      </c>
      <c r="G78" s="91">
        <f>IF('BoQ Data Entry'!$J21=0,'BoQ Data Entry'!$B21,"")</f>
        <v>13</v>
      </c>
      <c r="H78" s="91">
        <f>IF('BoQ Data Entry'!$J22=0,'BoQ Data Entry'!$B22,"")</f>
        <v>14</v>
      </c>
      <c r="I78" s="91">
        <f>IF('BoQ Data Entry'!$J23=0,'BoQ Data Entry'!$B23,"")</f>
        <v>15</v>
      </c>
      <c r="J78" s="91">
        <f>IF('BoQ Data Entry'!$J24=0,'BoQ Data Entry'!$B24,"")</f>
        <v>16</v>
      </c>
      <c r="K78" s="91">
        <f>IF('BoQ Data Entry'!$J25=0,'BoQ Data Entry'!$B25,"")</f>
        <v>17</v>
      </c>
      <c r="L78" s="91">
        <f>IF('BoQ Data Entry'!$J26=0,'BoQ Data Entry'!$B26,"")</f>
        <v>18</v>
      </c>
      <c r="M78" s="91">
        <f>IF('BoQ Data Entry'!$J27=0,'BoQ Data Entry'!$B27,"")</f>
        <v>19</v>
      </c>
      <c r="N78" s="91">
        <f>IF('BoQ Data Entry'!$J28=0,'BoQ Data Entry'!$B28,"")</f>
        <v>20</v>
      </c>
      <c r="O78" s="91">
        <f>IF('BoQ Data Entry'!$J29=0,'BoQ Data Entry'!$B29,"")</f>
        <v>21</v>
      </c>
      <c r="P78" s="91">
        <f>IF('BoQ Data Entry'!$J30=0,'BoQ Data Entry'!$B30,"")</f>
        <v>22</v>
      </c>
      <c r="Q78" s="91">
        <f>IF('BoQ Data Entry'!$J31=0,'BoQ Data Entry'!$B31,"")</f>
        <v>23</v>
      </c>
      <c r="R78" s="91">
        <f>IF('BoQ Data Entry'!$J32=0,'BoQ Data Entry'!$B32,"")</f>
        <v>24</v>
      </c>
    </row>
    <row r="79" spans="2:18" ht="16" x14ac:dyDescent="0.2">
      <c r="B79" s="94" t="s">
        <v>94</v>
      </c>
      <c r="C79" s="13">
        <f>COUNTIF('BoQ Data Entry'!$J$42:$J$45,0)</f>
        <v>0</v>
      </c>
      <c r="D79" s="13">
        <f>COUNTIF('BoQ Data Entry'!$J$42:$J$45,1)</f>
        <v>0</v>
      </c>
      <c r="E79" s="13">
        <f>COUNTIF('BoQ Data Entry'!$J$42:$J$45,2)</f>
        <v>0</v>
      </c>
      <c r="G79" s="91">
        <f>IF('BoQ Data Entry'!$J33=0,'BoQ Data Entry'!$B33,"")</f>
        <v>25</v>
      </c>
      <c r="H79" s="91">
        <f>IF('BoQ Data Entry'!$J34=0,'BoQ Data Entry'!$B34,"")</f>
        <v>26</v>
      </c>
      <c r="I79" s="91">
        <f>IF('BoQ Data Entry'!$J35=0,'BoQ Data Entry'!$B35,"")</f>
        <v>27</v>
      </c>
      <c r="J79" s="93">
        <f>IF('BoQ Data Entry'!$J37=0,'BoQ Data Entry'!$B37,"")</f>
        <v>28</v>
      </c>
      <c r="K79" s="93">
        <f>IF('BoQ Data Entry'!$J38=0,'BoQ Data Entry'!$B38,"")</f>
        <v>29</v>
      </c>
      <c r="L79" s="93">
        <f>IF('BoQ Data Entry'!$J39=0,'BoQ Data Entry'!$B39,"")</f>
        <v>30</v>
      </c>
      <c r="M79" s="93">
        <f>IF('BoQ Data Entry'!$J40=0,'BoQ Data Entry'!$B40,"")</f>
        <v>31</v>
      </c>
      <c r="N79" s="95">
        <f>IF('BoQ Data Entry'!$J42=0,'BoQ Data Entry'!$B42,"")</f>
        <v>32</v>
      </c>
      <c r="O79" s="95">
        <f>IF('BoQ Data Entry'!$J43=0,'BoQ Data Entry'!$B43,"")</f>
        <v>33</v>
      </c>
      <c r="P79" s="95">
        <f>IF('BoQ Data Entry'!$J44=0,'BoQ Data Entry'!$B44,"")</f>
        <v>34</v>
      </c>
      <c r="Q79" s="95">
        <f>IF('BoQ Data Entry'!$J45=0,'BoQ Data Entry'!$B45,"")</f>
        <v>35</v>
      </c>
      <c r="R79" s="97">
        <f>IF('BoQ Data Entry'!$J47=0,'BoQ Data Entry'!$B47,"")</f>
        <v>36</v>
      </c>
    </row>
    <row r="80" spans="2:18" ht="16" x14ac:dyDescent="0.2">
      <c r="B80" s="96" t="s">
        <v>93</v>
      </c>
      <c r="C80" s="13">
        <f>COUNTIF('BoQ Data Entry'!$J$47:$J$54,0)</f>
        <v>0</v>
      </c>
      <c r="D80" s="13">
        <f>COUNTIF('BoQ Data Entry'!$J$47:$J$54,1)</f>
        <v>0</v>
      </c>
      <c r="E80" s="13">
        <f>COUNTIF('BoQ Data Entry'!$J$47:$J$54,2)</f>
        <v>0</v>
      </c>
      <c r="G80" s="97">
        <f>IF('BoQ Data Entry'!$J48=0,'BoQ Data Entry'!$B48,"")</f>
        <v>37</v>
      </c>
      <c r="H80" s="97">
        <f>IF('BoQ Data Entry'!$J49=0,'BoQ Data Entry'!$B49,"")</f>
        <v>38</v>
      </c>
      <c r="I80" s="97">
        <f>IF('BoQ Data Entry'!$J50=0,'BoQ Data Entry'!$B50,"")</f>
        <v>39</v>
      </c>
      <c r="J80" s="97">
        <f>IF('BoQ Data Entry'!$J51=0,'BoQ Data Entry'!$B51,"")</f>
        <v>40</v>
      </c>
      <c r="K80" s="97">
        <f>IF('BoQ Data Entry'!$J52=0,'BoQ Data Entry'!$B52,"")</f>
        <v>41</v>
      </c>
      <c r="L80" s="97">
        <f>IF('BoQ Data Entry'!$J53=0,'BoQ Data Entry'!$B53,"")</f>
        <v>42</v>
      </c>
      <c r="M80" s="97">
        <f>IF('BoQ Data Entry'!$J54=0,'BoQ Data Entry'!$B54,"")</f>
        <v>43</v>
      </c>
      <c r="N80" s="99">
        <f>IF('BoQ Data Entry'!$J56=0,'BoQ Data Entry'!$B56,"")</f>
        <v>44</v>
      </c>
      <c r="O80" s="99">
        <f>IF('BoQ Data Entry'!$J57=0,'BoQ Data Entry'!$B57,"")</f>
        <v>45</v>
      </c>
      <c r="P80" s="99">
        <f>IF('BoQ Data Entry'!$J58=0,'BoQ Data Entry'!$B58,"")</f>
        <v>46</v>
      </c>
      <c r="Q80" s="99">
        <f>IF('BoQ Data Entry'!$J59=0,'BoQ Data Entry'!$B59,"")</f>
        <v>47</v>
      </c>
      <c r="R80" s="99">
        <f>IF('BoQ Data Entry'!$J60=0,'BoQ Data Entry'!$B60,"")</f>
        <v>48</v>
      </c>
    </row>
    <row r="81" spans="2:18" ht="17" x14ac:dyDescent="0.2">
      <c r="B81" s="98" t="s">
        <v>119</v>
      </c>
      <c r="C81" s="18">
        <f>COUNTIF('BoQ Data Entry'!$J$56:$J$61,0)</f>
        <v>0</v>
      </c>
      <c r="D81" s="18">
        <f>COUNTIF('BoQ Data Entry'!$J$56:$J$61,1)</f>
        <v>0</v>
      </c>
      <c r="E81" s="18">
        <f>COUNTIF('BoQ Data Entry'!$J$56:$J$61,2)</f>
        <v>0</v>
      </c>
      <c r="G81" s="99">
        <f>IF('BoQ Data Entry'!$J61=0,'BoQ Data Entry'!$B61,"")</f>
        <v>49</v>
      </c>
      <c r="H81" s="136"/>
      <c r="I81" s="137"/>
      <c r="J81" s="137"/>
      <c r="K81" s="137"/>
      <c r="L81" s="137"/>
      <c r="M81" s="137"/>
      <c r="N81" s="137"/>
      <c r="O81" s="137"/>
      <c r="P81" s="137"/>
      <c r="Q81" s="137"/>
      <c r="R81" s="138"/>
    </row>
    <row r="82" spans="2:18" ht="16" x14ac:dyDescent="0.2">
      <c r="B82" s="8"/>
      <c r="C82" s="13"/>
      <c r="D82" s="13"/>
      <c r="E82" s="13"/>
    </row>
    <row r="83" spans="2:18" x14ac:dyDescent="0.2">
      <c r="G83" s="20"/>
      <c r="H83" s="21"/>
    </row>
    <row r="194" spans="2:2" x14ac:dyDescent="0.2">
      <c r="B194" s="30" t="s">
        <v>13</v>
      </c>
    </row>
  </sheetData>
  <sheetProtection selectLockedCells="1" pivotTables="0" selectUnlockedCells="1"/>
  <mergeCells count="18">
    <mergeCell ref="C55:E55"/>
    <mergeCell ref="C75:E75"/>
    <mergeCell ref="C65:E65"/>
    <mergeCell ref="C25:E25"/>
    <mergeCell ref="C35:E35"/>
    <mergeCell ref="C45:E45"/>
    <mergeCell ref="G26:R26"/>
    <mergeCell ref="H31:R31"/>
    <mergeCell ref="G36:R36"/>
    <mergeCell ref="H41:R41"/>
    <mergeCell ref="H71:R71"/>
    <mergeCell ref="G76:R76"/>
    <mergeCell ref="H81:R81"/>
    <mergeCell ref="G46:R46"/>
    <mergeCell ref="H51:R51"/>
    <mergeCell ref="G56:R56"/>
    <mergeCell ref="G66:R66"/>
    <mergeCell ref="H61:R61"/>
  </mergeCells>
  <conditionalFormatting sqref="C77:C82 C27:C33 C67:C71 D31:E31 C37:C43 C47:C53 C57:C61 C73 C63">
    <cfRule type="cellIs" dxfId="29" priority="1" stopIfTrue="1" operator="greaterThan">
      <formula>0</formula>
    </cfRule>
  </conditionalFormatting>
  <printOptions horizontalCentered="1" verticalCentered="1"/>
  <pageMargins left="0.25" right="0.25" top="0.75" bottom="0.75" header="0.3" footer="0.3"/>
  <pageSetup scale="68" fitToHeight="0" orientation="landscape" horizontalDpi="300" verticalDpi="300"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O119"/>
  <sheetViews>
    <sheetView showGridLines="0" showRowColHeaders="0" workbookViewId="0">
      <selection activeCell="I1" sqref="I1:J5"/>
    </sheetView>
  </sheetViews>
  <sheetFormatPr baseColWidth="10" defaultColWidth="8.83203125" defaultRowHeight="15" x14ac:dyDescent="0.2"/>
  <cols>
    <col min="1" max="1" width="4.83203125" customWidth="1"/>
    <col min="2" max="2" width="48.5" bestFit="1" customWidth="1"/>
    <col min="3" max="3" width="18.1640625" customWidth="1"/>
    <col min="4" max="4" width="16.1640625" customWidth="1"/>
    <col min="5" max="5" width="16" customWidth="1"/>
    <col min="6" max="6" width="9.83203125" customWidth="1"/>
    <col min="7" max="7" width="20.5" customWidth="1"/>
    <col min="8" max="8" width="26.6640625" customWidth="1"/>
    <col min="9" max="9" width="18.5" customWidth="1"/>
    <col min="10" max="10" width="16.1640625" customWidth="1"/>
    <col min="11" max="11" width="14.83203125" customWidth="1"/>
    <col min="12" max="12" width="16.6640625" customWidth="1"/>
    <col min="13" max="13" width="16.5" customWidth="1"/>
    <col min="14" max="14" width="19.5" customWidth="1"/>
    <col min="15" max="15" width="17.5" customWidth="1"/>
    <col min="16" max="22" width="51.6640625" customWidth="1"/>
    <col min="23" max="23" width="51.6640625" bestFit="1" customWidth="1"/>
    <col min="24" max="24" width="51.6640625" customWidth="1"/>
    <col min="25" max="25" width="51.6640625" bestFit="1" customWidth="1"/>
    <col min="26" max="29" width="51.6640625" customWidth="1"/>
    <col min="30" max="30" width="39.5" customWidth="1"/>
    <col min="31" max="31" width="26.83203125" customWidth="1"/>
    <col min="32" max="32" width="39.33203125" customWidth="1"/>
    <col min="33" max="33" width="23.33203125" customWidth="1"/>
    <col min="34" max="34" width="42.83203125" customWidth="1"/>
    <col min="35" max="35" width="56.6640625" customWidth="1"/>
    <col min="36" max="36" width="49.5" customWidth="1"/>
    <col min="37" max="37" width="7.6640625" customWidth="1"/>
  </cols>
  <sheetData>
    <row r="1" spans="2:12" ht="15" customHeight="1" x14ac:dyDescent="0.2">
      <c r="B1" s="31" t="s">
        <v>14</v>
      </c>
      <c r="C1" s="37">
        <f ca="1">NOW()</f>
        <v>43552.603779976853</v>
      </c>
      <c r="I1" s="148" t="s">
        <v>16</v>
      </c>
      <c r="J1" s="148"/>
      <c r="K1" s="75"/>
      <c r="L1" s="75"/>
    </row>
    <row r="2" spans="2:12" x14ac:dyDescent="0.2">
      <c r="I2" s="148"/>
      <c r="J2" s="148"/>
      <c r="K2" s="75"/>
      <c r="L2" s="75"/>
    </row>
    <row r="3" spans="2:12" x14ac:dyDescent="0.2">
      <c r="B3" s="3" t="s">
        <v>0</v>
      </c>
      <c r="C3" s="147">
        <f>'BoQ Data Entry'!C5</f>
        <v>0</v>
      </c>
      <c r="D3" s="147"/>
      <c r="E3" s="147"/>
      <c r="F3" s="147"/>
      <c r="G3" s="147"/>
      <c r="I3" s="148"/>
      <c r="J3" s="148"/>
      <c r="K3" s="75"/>
      <c r="L3" s="75"/>
    </row>
    <row r="4" spans="2:12" x14ac:dyDescent="0.2">
      <c r="I4" s="148"/>
      <c r="J4" s="148"/>
      <c r="K4" s="75"/>
      <c r="L4" s="75"/>
    </row>
    <row r="5" spans="2:12" x14ac:dyDescent="0.2">
      <c r="I5" s="148"/>
      <c r="J5" s="148"/>
      <c r="K5" s="75"/>
      <c r="L5" s="75"/>
    </row>
    <row r="47" spans="2:3" x14ac:dyDescent="0.2">
      <c r="C47" s="62" t="s">
        <v>103</v>
      </c>
    </row>
    <row r="48" spans="2:3" x14ac:dyDescent="0.2">
      <c r="B48" s="79" t="s">
        <v>1</v>
      </c>
      <c r="C48" s="18"/>
    </row>
    <row r="49" spans="2:5" x14ac:dyDescent="0.2">
      <c r="B49" s="71" t="s">
        <v>99</v>
      </c>
      <c r="C49" s="72">
        <v>0</v>
      </c>
    </row>
    <row r="50" spans="2:5" x14ac:dyDescent="0.2">
      <c r="B50" s="73" t="s">
        <v>9</v>
      </c>
      <c r="C50" s="74">
        <v>0</v>
      </c>
    </row>
    <row r="51" spans="2:5" x14ac:dyDescent="0.2">
      <c r="B51" s="73" t="s">
        <v>100</v>
      </c>
      <c r="C51" s="74">
        <v>0</v>
      </c>
    </row>
    <row r="52" spans="2:5" x14ac:dyDescent="0.2">
      <c r="B52" s="73" t="s">
        <v>101</v>
      </c>
      <c r="C52" s="74">
        <v>0</v>
      </c>
    </row>
    <row r="53" spans="2:5" x14ac:dyDescent="0.2">
      <c r="B53" s="73" t="s">
        <v>102</v>
      </c>
      <c r="C53" s="74">
        <v>0</v>
      </c>
    </row>
    <row r="54" spans="2:5" x14ac:dyDescent="0.2">
      <c r="B54" s="17"/>
    </row>
    <row r="55" spans="2:5" x14ac:dyDescent="0.2">
      <c r="B55" s="17"/>
    </row>
    <row r="56" spans="2:5" ht="32" x14ac:dyDescent="0.2">
      <c r="B56" s="24" t="s">
        <v>8</v>
      </c>
      <c r="C56" s="61" t="s">
        <v>10</v>
      </c>
      <c r="D56" s="61" t="s">
        <v>25</v>
      </c>
      <c r="E56" s="61" t="s">
        <v>4</v>
      </c>
    </row>
    <row r="57" spans="2:5" x14ac:dyDescent="0.2">
      <c r="B57" s="63" t="str">
        <f>IF('BoQ Data Entry'!E7&gt;0, 'BoQ Data Entry'!E7, "")</f>
        <v/>
      </c>
      <c r="C57" s="25">
        <f>COUNTIF('BoQ Data Entry'!E9:E61,0)</f>
        <v>0</v>
      </c>
      <c r="D57" s="26">
        <f>COUNTIF('BoQ Data Entry'!E9:E61,1)</f>
        <v>0</v>
      </c>
      <c r="E57" s="64">
        <f>COUNTIF('BoQ Data Entry'!E9:E61,2)</f>
        <v>0</v>
      </c>
    </row>
    <row r="58" spans="2:5" x14ac:dyDescent="0.2">
      <c r="B58" s="65" t="str">
        <f>IF('BoQ Data Entry'!F7&gt;0,'BoQ Data Entry'!F7,"")</f>
        <v/>
      </c>
      <c r="C58" s="66">
        <f>COUNTIF('BoQ Data Entry'!F9:F61,0)</f>
        <v>0</v>
      </c>
      <c r="D58" s="67">
        <f>COUNTIF('BoQ Data Entry'!F9:F61,1)</f>
        <v>0</v>
      </c>
      <c r="E58" s="68">
        <f>COUNTIF('BoQ Data Entry'!F9:F61,2)</f>
        <v>0</v>
      </c>
    </row>
    <row r="59" spans="2:5" x14ac:dyDescent="0.2">
      <c r="B59" s="65" t="str">
        <f>IF('BoQ Data Entry'!G7&gt;0,'BoQ Data Entry'!G7,"")</f>
        <v/>
      </c>
      <c r="C59" s="66">
        <f>COUNTIF('BoQ Data Entry'!G9:G61,0)</f>
        <v>0</v>
      </c>
      <c r="D59" s="67">
        <f>COUNTIF('BoQ Data Entry'!G9:G61,1)</f>
        <v>0</v>
      </c>
      <c r="E59" s="68">
        <f>COUNTIF('BoQ Data Entry'!G9:G61,2)</f>
        <v>0</v>
      </c>
    </row>
    <row r="60" spans="2:5" x14ac:dyDescent="0.2">
      <c r="B60" s="65" t="str">
        <f>IF('BoQ Data Entry'!H7&gt;0,'BoQ Data Entry'!H7,"")</f>
        <v/>
      </c>
      <c r="C60" s="66">
        <f>COUNTIF('BoQ Data Entry'!H9:H61,0)</f>
        <v>0</v>
      </c>
      <c r="D60" s="67">
        <f>COUNTIF('BoQ Data Entry'!H9:H61,1)</f>
        <v>0</v>
      </c>
      <c r="E60" s="68">
        <f>COUNTIF('BoQ Data Entry'!H9:H61,2)</f>
        <v>0</v>
      </c>
    </row>
    <row r="61" spans="2:5" x14ac:dyDescent="0.2">
      <c r="B61" s="65" t="str">
        <f>IF('BoQ Data Entry'!I7&gt;0,'BoQ Data Entry'!I7,"")</f>
        <v/>
      </c>
      <c r="C61" s="66">
        <f>COUNTIF('BoQ Data Entry'!I9:I61,0)</f>
        <v>0</v>
      </c>
      <c r="D61" s="67">
        <f>COUNTIF('BoQ Data Entry'!I9:I61,1)</f>
        <v>0</v>
      </c>
      <c r="E61" s="68">
        <f>COUNTIF('BoQ Data Entry'!I9:I61,2)</f>
        <v>0</v>
      </c>
    </row>
    <row r="62" spans="2:5" x14ac:dyDescent="0.2">
      <c r="B62" s="65" t="str">
        <f>IF('BoQ Data Entry'!J7&gt;0,'BoQ Data Entry'!J7,"")</f>
        <v/>
      </c>
      <c r="C62" s="66">
        <f>COUNTIF('BoQ Data Entry'!J9:J61,0)</f>
        <v>0</v>
      </c>
      <c r="D62" s="67">
        <f>COUNTIF('BoQ Data Entry'!J9:J61,1)</f>
        <v>0</v>
      </c>
      <c r="E62" s="68">
        <f>COUNTIF('BoQ Data Entry'!J9:J61,2)</f>
        <v>0</v>
      </c>
    </row>
    <row r="63" spans="2:5" x14ac:dyDescent="0.2">
      <c r="B63" s="17"/>
    </row>
    <row r="64" spans="2:5" x14ac:dyDescent="0.2">
      <c r="B64" s="17"/>
    </row>
    <row r="65" spans="7:15" ht="14.25" customHeight="1" x14ac:dyDescent="0.2"/>
    <row r="66" spans="7:15" s="76" customFormat="1" x14ac:dyDescent="0.2">
      <c r="G66"/>
      <c r="H66"/>
      <c r="I66"/>
      <c r="J66"/>
      <c r="K66"/>
      <c r="L66"/>
      <c r="M66"/>
      <c r="N66"/>
      <c r="O66"/>
    </row>
    <row r="105" spans="2:3" ht="16" x14ac:dyDescent="0.2">
      <c r="C105" s="77" t="s">
        <v>8</v>
      </c>
    </row>
    <row r="106" spans="2:3" x14ac:dyDescent="0.2">
      <c r="B106" s="79" t="s">
        <v>117</v>
      </c>
      <c r="C106" s="18"/>
    </row>
    <row r="107" spans="2:3" ht="16" x14ac:dyDescent="0.2">
      <c r="B107" s="78" t="s">
        <v>104</v>
      </c>
      <c r="C107" s="149">
        <v>0</v>
      </c>
    </row>
    <row r="108" spans="2:3" ht="16" x14ac:dyDescent="0.2">
      <c r="B108" s="78" t="s">
        <v>105</v>
      </c>
      <c r="C108" s="149">
        <v>0</v>
      </c>
    </row>
    <row r="109" spans="2:3" ht="16" x14ac:dyDescent="0.2">
      <c r="B109" s="78" t="s">
        <v>106</v>
      </c>
      <c r="C109" s="149">
        <v>0</v>
      </c>
    </row>
    <row r="110" spans="2:3" ht="16" x14ac:dyDescent="0.2">
      <c r="B110" s="78" t="s">
        <v>107</v>
      </c>
      <c r="C110" s="149">
        <v>0</v>
      </c>
    </row>
    <row r="111" spans="2:3" ht="16" x14ac:dyDescent="0.2">
      <c r="B111" s="78" t="s">
        <v>108</v>
      </c>
      <c r="C111" s="149">
        <v>0</v>
      </c>
    </row>
    <row r="112" spans="2:3" ht="16" x14ac:dyDescent="0.2">
      <c r="B112" s="78" t="s">
        <v>109</v>
      </c>
      <c r="C112" s="149">
        <v>0</v>
      </c>
    </row>
    <row r="113" spans="2:3" ht="16" x14ac:dyDescent="0.2">
      <c r="B113" s="78" t="s">
        <v>110</v>
      </c>
      <c r="C113" s="149">
        <v>0</v>
      </c>
    </row>
    <row r="114" spans="2:3" ht="16" x14ac:dyDescent="0.2">
      <c r="B114" s="78" t="s">
        <v>111</v>
      </c>
      <c r="C114" s="149">
        <v>0</v>
      </c>
    </row>
    <row r="115" spans="2:3" ht="16" x14ac:dyDescent="0.2">
      <c r="B115" s="78" t="s">
        <v>112</v>
      </c>
      <c r="C115" s="149">
        <v>0</v>
      </c>
    </row>
    <row r="116" spans="2:3" ht="16" x14ac:dyDescent="0.2">
      <c r="B116" s="78" t="s">
        <v>113</v>
      </c>
      <c r="C116" s="149">
        <v>0</v>
      </c>
    </row>
    <row r="117" spans="2:3" ht="16" x14ac:dyDescent="0.2">
      <c r="B117" s="78" t="s">
        <v>114</v>
      </c>
      <c r="C117" s="149">
        <v>0</v>
      </c>
    </row>
    <row r="118" spans="2:3" ht="16" x14ac:dyDescent="0.2">
      <c r="B118" s="78" t="s">
        <v>115</v>
      </c>
      <c r="C118" s="149">
        <v>0</v>
      </c>
    </row>
    <row r="119" spans="2:3" ht="16" x14ac:dyDescent="0.2">
      <c r="B119" s="78" t="s">
        <v>116</v>
      </c>
      <c r="C119" s="149">
        <v>0</v>
      </c>
    </row>
  </sheetData>
  <sheetProtection selectLockedCells="1" pivotTables="0" selectUnlockedCells="1"/>
  <mergeCells count="2">
    <mergeCell ref="C3:G3"/>
    <mergeCell ref="I1:J5"/>
  </mergeCells>
  <pageMargins left="0.7" right="0.7" top="0.75" bottom="0.75" header="0.3" footer="0.3"/>
  <pageSetup scale="58" orientation="landscape" horizontalDpi="0" verticalDpi="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
  <sheetViews>
    <sheetView workbookViewId="0">
      <selection activeCell="I5" sqref="I5"/>
    </sheetView>
  </sheetViews>
  <sheetFormatPr baseColWidth="10" defaultColWidth="8.83203125" defaultRowHeight="15" x14ac:dyDescent="0.2"/>
  <cols>
    <col min="2" max="2" width="13.33203125" customWidth="1"/>
    <col min="3" max="3" width="14.5" customWidth="1"/>
    <col min="4" max="4" width="16.33203125" customWidth="1"/>
    <col min="5" max="5" width="14.6640625" customWidth="1"/>
    <col min="6" max="6" width="20.1640625" customWidth="1"/>
    <col min="7" max="7" width="22" customWidth="1"/>
    <col min="8" max="8" width="19.1640625" customWidth="1"/>
    <col min="9" max="9" width="17" customWidth="1"/>
    <col min="10" max="10" width="17.6640625" customWidth="1"/>
    <col min="11" max="11" width="16" customWidth="1"/>
    <col min="13" max="13" width="15.83203125" customWidth="1"/>
    <col min="14" max="14" width="14.5" customWidth="1"/>
  </cols>
  <sheetData>
    <row r="1" spans="1:14" ht="66" x14ac:dyDescent="0.25">
      <c r="A1" s="24" t="s">
        <v>8</v>
      </c>
      <c r="B1" s="24" t="s">
        <v>97</v>
      </c>
      <c r="C1" s="24" t="s">
        <v>2</v>
      </c>
      <c r="D1" s="24" t="s">
        <v>94</v>
      </c>
      <c r="E1" s="24" t="s">
        <v>93</v>
      </c>
      <c r="F1" s="24" t="s">
        <v>92</v>
      </c>
      <c r="I1" s="80" t="s">
        <v>118</v>
      </c>
    </row>
    <row r="2" spans="1:14" x14ac:dyDescent="0.2">
      <c r="A2" s="63" t="str">
        <f>IF('BoQ Data Entry'!E7&gt;0, 'BoQ Data Entry'!E7, "")</f>
        <v/>
      </c>
      <c r="B2" s="69" t="str">
        <f>IF(ISERROR(AVERAGE('BoQ Data Entry'!E$9:E$35)),"",(AVERAGE('BoQ Data Entry'!E$9:E$35)))</f>
        <v/>
      </c>
      <c r="C2" s="69" t="str">
        <f>IF(ISERROR(AVERAGE('BoQ Data Entry'!E$37:E$40)),"",(AVERAGE('BoQ Data Entry'!E$37:E$40)))</f>
        <v/>
      </c>
      <c r="D2" s="69" t="str">
        <f>IF(ISERROR(AVERAGE('BoQ Data Entry'!E$42:E$45)),"",(AVERAGE('BoQ Data Entry'!E$42:E$45)))</f>
        <v/>
      </c>
      <c r="E2" s="69" t="str">
        <f>IF(ISERROR(AVERAGE('BoQ Data Entry'!E$47:E$54)),"",(AVERAGE('BoQ Data Entry'!E$47:E$54)))</f>
        <v/>
      </c>
      <c r="F2" s="69" t="str">
        <f>IF(ISERROR(AVERAGE('BoQ Data Entry'!E$56:E$61)),"",(AVERAGE('BoQ Data Entry'!E$56:E$61)))</f>
        <v/>
      </c>
    </row>
    <row r="3" spans="1:14" x14ac:dyDescent="0.2">
      <c r="A3" s="65" t="str">
        <f>IF('BoQ Data Entry'!F7&gt;0,'BoQ Data Entry'!F7,"")</f>
        <v/>
      </c>
      <c r="B3" s="70" t="str">
        <f>IF(ISERROR(AVERAGE('BoQ Data Entry'!F$9:F$35)),"",(AVERAGE('BoQ Data Entry'!F$9:F$35)))</f>
        <v/>
      </c>
      <c r="C3" s="70" t="str">
        <f>IF(ISERROR(AVERAGE('BoQ Data Entry'!F$37:F$40)),"",(AVERAGE('BoQ Data Entry'!F$37:F$40)))</f>
        <v/>
      </c>
      <c r="D3" s="70" t="str">
        <f>IF(ISERROR(AVERAGE('BoQ Data Entry'!F$42:F$45)),"",(AVERAGE('BoQ Data Entry'!F$42:F$45)))</f>
        <v/>
      </c>
      <c r="E3" s="70" t="str">
        <f>IF(ISERROR(AVERAGE('BoQ Data Entry'!F$47:F$54)),"",(AVERAGE('BoQ Data Entry'!F$47:F$54)))</f>
        <v/>
      </c>
      <c r="F3" s="70" t="str">
        <f>IF(ISERROR(AVERAGE('BoQ Data Entry'!F$56:F$61)),"",(AVERAGE('BoQ Data Entry'!F$56:F$61)))</f>
        <v/>
      </c>
    </row>
    <row r="4" spans="1:14" x14ac:dyDescent="0.2">
      <c r="A4" s="65" t="str">
        <f>IF('BoQ Data Entry'!G7&gt;0,'BoQ Data Entry'!G7,"")</f>
        <v/>
      </c>
      <c r="B4" s="70" t="str">
        <f>IF(ISERROR(AVERAGE('BoQ Data Entry'!G$9:G$35)),"",(AVERAGE('BoQ Data Entry'!G$9:G$35)))</f>
        <v/>
      </c>
      <c r="C4" s="70" t="str">
        <f>IF(ISERROR(AVERAGE('BoQ Data Entry'!G$37:G$40)),"",(AVERAGE('BoQ Data Entry'!G$37:G$40)))</f>
        <v/>
      </c>
      <c r="D4" s="70" t="str">
        <f>IF(ISERROR(AVERAGE('BoQ Data Entry'!G$42:G$45)),"",(AVERAGE('BoQ Data Entry'!G$42:G$45)))</f>
        <v/>
      </c>
      <c r="E4" s="70" t="str">
        <f>IF(ISERROR(AVERAGE('BoQ Data Entry'!G$47:G$54)),"",(AVERAGE('BoQ Data Entry'!G$47:G$54)))</f>
        <v/>
      </c>
      <c r="F4" s="70" t="str">
        <f>IF(ISERROR(AVERAGE('BoQ Data Entry'!G$56:G$61)),"",(AVERAGE('BoQ Data Entry'!G$56:G$61)))</f>
        <v/>
      </c>
    </row>
    <row r="5" spans="1:14" x14ac:dyDescent="0.2">
      <c r="A5" s="65" t="str">
        <f>IF('BoQ Data Entry'!H7&gt;0,'BoQ Data Entry'!H7,"")</f>
        <v/>
      </c>
      <c r="B5" s="70" t="str">
        <f>IF(ISERROR(AVERAGE('BoQ Data Entry'!H$9:H$35)),"",(AVERAGE('BoQ Data Entry'!H$9:H$35)))</f>
        <v/>
      </c>
      <c r="C5" s="70" t="str">
        <f>IF(ISERROR(AVERAGE('BoQ Data Entry'!H$37:H$40)),"",(AVERAGE('BoQ Data Entry'!H$37:H$40)))</f>
        <v/>
      </c>
      <c r="D5" s="70" t="str">
        <f>IF(ISERROR(AVERAGE('BoQ Data Entry'!H$42:H$45)),"",(AVERAGE('BoQ Data Entry'!H$42:H$45)))</f>
        <v/>
      </c>
      <c r="E5" s="70" t="str">
        <f>IF(ISERROR(AVERAGE('BoQ Data Entry'!H$47:H$54)),"",(AVERAGE('BoQ Data Entry'!H$47:H$54)))</f>
        <v/>
      </c>
      <c r="F5" s="70" t="str">
        <f>IF(ISERROR(AVERAGE('BoQ Data Entry'!H$56:H$61)),"",(AVERAGE('BoQ Data Entry'!H$56:H$61)))</f>
        <v/>
      </c>
    </row>
    <row r="6" spans="1:14" x14ac:dyDescent="0.2">
      <c r="A6" s="65" t="str">
        <f>IF('BoQ Data Entry'!I7&gt;0,'BoQ Data Entry'!I7,"")</f>
        <v/>
      </c>
      <c r="B6" s="70" t="str">
        <f>IF(ISERROR(AVERAGE('BoQ Data Entry'!I$9:I$35)),"",(AVERAGE('BoQ Data Entry'!I$9:I$35)))</f>
        <v/>
      </c>
      <c r="C6" s="70" t="str">
        <f>IF(ISERROR(AVERAGE('BoQ Data Entry'!I$37:I$40)),"",(AVERAGE('BoQ Data Entry'!I$37:I$40)))</f>
        <v/>
      </c>
      <c r="D6" s="70" t="str">
        <f>IF(ISERROR(AVERAGE('BoQ Data Entry'!I$42:I$45)),"",(AVERAGE('BoQ Data Entry'!I$42:I$45)))</f>
        <v/>
      </c>
      <c r="E6" s="70" t="str">
        <f>IF(ISERROR(AVERAGE('BoQ Data Entry'!I$47:I$54)),"",(AVERAGE('BoQ Data Entry'!I$47:I$54)))</f>
        <v/>
      </c>
      <c r="F6" s="70" t="str">
        <f>IF(ISERROR(AVERAGE('BoQ Data Entry'!I$56:I$61)),"",(AVERAGE('BoQ Data Entry'!I$56:I$61)))</f>
        <v/>
      </c>
    </row>
    <row r="7" spans="1:14" x14ac:dyDescent="0.2">
      <c r="A7" s="65" t="str">
        <f>IF('BoQ Data Entry'!J7&gt;0,'BoQ Data Entry'!J7,"")</f>
        <v/>
      </c>
      <c r="B7" s="70" t="str">
        <f>IF(ISERROR(AVERAGE('BoQ Data Entry'!J$9:J$35)),"",(AVERAGE('BoQ Data Entry'!J$9:J$35)))</f>
        <v/>
      </c>
      <c r="C7" s="70" t="str">
        <f>IF(ISERROR(AVERAGE('BoQ Data Entry'!J$37:J$40)),"",(AVERAGE('BoQ Data Entry'!J$37:J$40)))</f>
        <v/>
      </c>
      <c r="D7" s="70" t="str">
        <f>IF(ISERROR(AVERAGE('BoQ Data Entry'!J$42:J$45)),"",(AVERAGE('BoQ Data Entry'!J$42:J$45)))</f>
        <v/>
      </c>
      <c r="E7" s="70" t="str">
        <f>IF(ISERROR(AVERAGE('BoQ Data Entry'!J$47:J$54)),"",(AVERAGE('BoQ Data Entry'!J$47:J$54)))</f>
        <v/>
      </c>
      <c r="F7" s="70" t="str">
        <f>IF(ISERROR(AVERAGE('BoQ Data Entry'!J$56:J$61)),"",(AVERAGE('BoQ Data Entry'!J$56:J$61)))</f>
        <v/>
      </c>
    </row>
    <row r="10" spans="1:14" ht="48" x14ac:dyDescent="0.2">
      <c r="A10" s="60" t="s">
        <v>8</v>
      </c>
      <c r="B10" s="60" t="s">
        <v>33</v>
      </c>
      <c r="C10" s="60" t="s">
        <v>41</v>
      </c>
      <c r="D10" s="60" t="s">
        <v>47</v>
      </c>
      <c r="E10" s="60" t="s">
        <v>51</v>
      </c>
      <c r="F10" s="60" t="s">
        <v>98</v>
      </c>
      <c r="G10" s="60" t="s">
        <v>58</v>
      </c>
      <c r="H10" s="60" t="s">
        <v>63</v>
      </c>
      <c r="I10" s="60" t="s">
        <v>70</v>
      </c>
      <c r="J10" s="60" t="s">
        <v>69</v>
      </c>
      <c r="K10" s="60" t="s">
        <v>72</v>
      </c>
      <c r="L10" s="60" t="s">
        <v>75</v>
      </c>
      <c r="M10" s="60" t="s">
        <v>81</v>
      </c>
      <c r="N10" s="60" t="s">
        <v>85</v>
      </c>
    </row>
    <row r="11" spans="1:14" x14ac:dyDescent="0.2">
      <c r="A11" s="63" t="str">
        <f>IF('BoQ Data Entry'!E7&gt;0, 'BoQ Data Entry'!E7, "")</f>
        <v/>
      </c>
      <c r="B11" s="69" t="str">
        <f>IF(ISERROR(AVERAGE('BoQ Data Entry'!$E$9:$E$18)),"",(AVERAGE('BoQ Data Entry'!$E$9:$E$18)))</f>
        <v/>
      </c>
      <c r="C11" s="69" t="str">
        <f>IF(ISERROR(AVERAGE('BoQ Data Entry'!$E$19:$E$23)),"",(AVERAGE('BoQ Data Entry'!$E$19:$E$23)))</f>
        <v/>
      </c>
      <c r="D11" s="69" t="str">
        <f>IF(ISERROR(AVERAGE('BoQ Data Entry'!$E$24:$E$26)),"",(AVERAGE('BoQ Data Entry'!$E$24:$E$26)))</f>
        <v/>
      </c>
      <c r="E11" s="69" t="str">
        <f>IF(ISERROR(AVERAGE('BoQ Data Entry'!$E$27:$E$28)),"",(AVERAGE('BoQ Data Entry'!$E$27:$E$28)))</f>
        <v/>
      </c>
      <c r="F11" s="69" t="str">
        <f>IF(ISERROR(AVERAGE('BoQ Data Entry'!$E$29:$E$31)),"",(AVERAGE('BoQ Data Entry'!$E$29:$E$31)))</f>
        <v/>
      </c>
      <c r="G11" s="69" t="str">
        <f>IF(ISERROR(AVERAGE('BoQ Data Entry'!$E$32:$E$35)),"",(AVERAGE('BoQ Data Entry'!$E$32:$E$35)))</f>
        <v/>
      </c>
      <c r="H11" s="69" t="str">
        <f>IF(ISERROR(AVERAGE('BoQ Data Entry'!$E$37:$E$40)),"",(AVERAGE('BoQ Data Entry'!$E$37:$E$40)))</f>
        <v/>
      </c>
      <c r="I11" s="69" t="str">
        <f>IF(ISERROR(AVERAGE('BoQ Data Entry'!$E$42)),"",(AVERAGE('BoQ Data Entry'!$E$42)))</f>
        <v/>
      </c>
      <c r="J11" s="69" t="str">
        <f>IF(ISERROR(AVERAGE('BoQ Data Entry'!$E$43)),"",(AVERAGE('BoQ Data Entry'!$E$43)))</f>
        <v/>
      </c>
      <c r="K11" s="69" t="str">
        <f>IF(ISERROR(AVERAGE('BoQ Data Entry'!$E$44:$E$45)),"",(AVERAGE('BoQ Data Entry'!$E$44:$E$45)))</f>
        <v/>
      </c>
      <c r="L11" s="69" t="str">
        <f>IF(ISERROR(AVERAGE('BoQ Data Entry'!$E$47:$E$51)),"",(AVERAGE('BoQ Data Entry'!$E$47:$E$51)))</f>
        <v/>
      </c>
      <c r="M11" s="69" t="str">
        <f>IF(ISERROR(AVERAGE('BoQ Data Entry'!$E$52:$E$54)),"",(AVERAGE('BoQ Data Entry'!$E$52:$E$54)))</f>
        <v/>
      </c>
      <c r="N11" s="69" t="str">
        <f>IF(ISERROR(AVERAGE('BoQ Data Entry'!$E$56:$E$61)),"",(AVERAGE('BoQ Data Entry'!$E$56:$E$61)))</f>
        <v/>
      </c>
    </row>
    <row r="12" spans="1:14" x14ac:dyDescent="0.2">
      <c r="A12" s="65" t="str">
        <f>IF('BoQ Data Entry'!F7&gt;0, 'BoQ Data Entry'!F7, "")</f>
        <v/>
      </c>
      <c r="B12" s="70" t="str">
        <f>IF(ISERROR(AVERAGE('BoQ Data Entry'!$F$9:$F$18)),"",(AVERAGE('BoQ Data Entry'!$F$9:$F$18)))</f>
        <v/>
      </c>
      <c r="C12" s="70" t="str">
        <f>IF(ISERROR(AVERAGE('BoQ Data Entry'!$F$19:$F$23)),"",(AVERAGE('BoQ Data Entry'!$F$19:$F$23)))</f>
        <v/>
      </c>
      <c r="D12" s="70" t="str">
        <f>IF(ISERROR(AVERAGE('BoQ Data Entry'!$F$24:$F$26)),"",(AVERAGE('BoQ Data Entry'!$F$24:$F$26)))</f>
        <v/>
      </c>
      <c r="E12" s="70" t="str">
        <f>IF(ISERROR(AVERAGE('BoQ Data Entry'!$F$27:$F$28)),"",(AVERAGE('BoQ Data Entry'!$F$27:$F$28)))</f>
        <v/>
      </c>
      <c r="F12" s="70" t="str">
        <f>IF(ISERROR(AVERAGE('BoQ Data Entry'!$F$29:$F$31)),"",(AVERAGE('BoQ Data Entry'!$F$29:$F$31)))</f>
        <v/>
      </c>
      <c r="G12" s="70" t="str">
        <f>IF(ISERROR(AVERAGE('BoQ Data Entry'!$F$32:$F$35)),"",(AVERAGE('BoQ Data Entry'!$F$32:$F$35)))</f>
        <v/>
      </c>
      <c r="H12" s="70" t="str">
        <f>IF(ISERROR(AVERAGE('BoQ Data Entry'!$F$37:$F$40)),"",(AVERAGE('BoQ Data Entry'!$F$37:$F$40)))</f>
        <v/>
      </c>
      <c r="I12" s="70" t="str">
        <f>IF(ISERROR(AVERAGE('BoQ Data Entry'!$F$42)),"",(AVERAGE('BoQ Data Entry'!$F$42)))</f>
        <v/>
      </c>
      <c r="J12" s="70" t="str">
        <f>IF(ISERROR(AVERAGE('BoQ Data Entry'!$F$43)),"",(AVERAGE('BoQ Data Entry'!$F$43)))</f>
        <v/>
      </c>
      <c r="K12" s="70" t="str">
        <f>IF(ISERROR(AVERAGE('BoQ Data Entry'!$F$44:$F$45)),"",(AVERAGE('BoQ Data Entry'!$F$44:$F$45)))</f>
        <v/>
      </c>
      <c r="L12" s="70" t="str">
        <f>IF(ISERROR(AVERAGE('BoQ Data Entry'!$F$47:$F$51)),"",(AVERAGE('BoQ Data Entry'!$F$47:$F$51)))</f>
        <v/>
      </c>
      <c r="M12" s="70" t="str">
        <f>IF(ISERROR(AVERAGE('BoQ Data Entry'!$F$52:$F$54)),"",(AVERAGE('BoQ Data Entry'!$F$52:$F$54)))</f>
        <v/>
      </c>
      <c r="N12" s="70" t="str">
        <f>IF(ISERROR(AVERAGE('BoQ Data Entry'!$F$56:$F$61)),"",(AVERAGE('BoQ Data Entry'!$F$56:$F$61)))</f>
        <v/>
      </c>
    </row>
    <row r="13" spans="1:14" x14ac:dyDescent="0.2">
      <c r="A13" s="65" t="str">
        <f>IF('BoQ Data Entry'!G7&gt;0, 'BoQ Data Entry'!G7, "")</f>
        <v/>
      </c>
      <c r="B13" s="70" t="str">
        <f>IF(ISERROR(AVERAGE('BoQ Data Entry'!$G$9:$G$18)),"",(AVERAGE('BoQ Data Entry'!$G$9:$G$18)))</f>
        <v/>
      </c>
      <c r="C13" s="70" t="str">
        <f>IF(ISERROR(AVERAGE('BoQ Data Entry'!$G$19:$G$23)),"",(AVERAGE('BoQ Data Entry'!$G$19:$G$23)))</f>
        <v/>
      </c>
      <c r="D13" s="70" t="str">
        <f>IF(ISERROR(AVERAGE('BoQ Data Entry'!$G$24:$G$26)),"",(AVERAGE('BoQ Data Entry'!$G$24:$G$26)))</f>
        <v/>
      </c>
      <c r="E13" s="70" t="str">
        <f>IF(ISERROR(AVERAGE('BoQ Data Entry'!$G$27:$G$28)),"",(AVERAGE('BoQ Data Entry'!$G$27:$G$28)))</f>
        <v/>
      </c>
      <c r="F13" s="70" t="str">
        <f>IF(ISERROR(AVERAGE('BoQ Data Entry'!$G$29:$G$31)),"",(AVERAGE('BoQ Data Entry'!$G$29:$G$31)))</f>
        <v/>
      </c>
      <c r="G13" s="70" t="str">
        <f>IF(ISERROR(AVERAGE('BoQ Data Entry'!$G$32:$G$35)),"",(AVERAGE('BoQ Data Entry'!$G$32:$G$35)))</f>
        <v/>
      </c>
      <c r="H13" s="70" t="str">
        <f>IF(ISERROR(AVERAGE('BoQ Data Entry'!$G$37:$G$40)),"",(AVERAGE('BoQ Data Entry'!$G$37:$G$40)))</f>
        <v/>
      </c>
      <c r="I13" s="70" t="str">
        <f>IF(ISERROR(AVERAGE('BoQ Data Entry'!$G$42)),"",(AVERAGE('BoQ Data Entry'!$G$42)))</f>
        <v/>
      </c>
      <c r="J13" s="70" t="str">
        <f>IF(ISERROR(AVERAGE('BoQ Data Entry'!$G$43)),"",(AVERAGE('BoQ Data Entry'!$G$43)))</f>
        <v/>
      </c>
      <c r="K13" s="70" t="str">
        <f>IF(ISERROR(AVERAGE('BoQ Data Entry'!$G$44:$G$45)),"",(AVERAGE('BoQ Data Entry'!$G$44:$G$45)))</f>
        <v/>
      </c>
      <c r="L13" s="70" t="str">
        <f>IF(ISERROR(AVERAGE('BoQ Data Entry'!$G$47:$G$51)),"",(AVERAGE('BoQ Data Entry'!$G$47:$G$51)))</f>
        <v/>
      </c>
      <c r="M13" s="70" t="str">
        <f>IF(ISERROR(AVERAGE('BoQ Data Entry'!$G$52:$G$54)),"",(AVERAGE('BoQ Data Entry'!$G$52:$G$54)))</f>
        <v/>
      </c>
      <c r="N13" s="70" t="str">
        <f>IF(ISERROR(AVERAGE('BoQ Data Entry'!$G$56:$G$61)),"",(AVERAGE('BoQ Data Entry'!$G$56:$G$61)))</f>
        <v/>
      </c>
    </row>
    <row r="14" spans="1:14" x14ac:dyDescent="0.2">
      <c r="A14" s="65" t="str">
        <f>IF('BoQ Data Entry'!H7&gt;0, 'BoQ Data Entry'!H7, "")</f>
        <v/>
      </c>
      <c r="B14" s="70" t="str">
        <f>IF(ISERROR(AVERAGE('BoQ Data Entry'!$H$9:$H$18)),"",(AVERAGE('BoQ Data Entry'!$H$9:$H$18)))</f>
        <v/>
      </c>
      <c r="C14" s="70" t="str">
        <f>IF(ISERROR(AVERAGE('BoQ Data Entry'!$H$19:$H$23)),"",(AVERAGE('BoQ Data Entry'!$H$19:$H$23)))</f>
        <v/>
      </c>
      <c r="D14" s="70" t="str">
        <f>IF(ISERROR(AVERAGE('BoQ Data Entry'!$H$24:$EH$26)),"",(AVERAGE('BoQ Data Entry'!$H$24:$H$26)))</f>
        <v/>
      </c>
      <c r="E14" s="70" t="str">
        <f>IF(ISERROR(AVERAGE('BoQ Data Entry'!$H$27:$H$28)),"",(AVERAGE('BoQ Data Entry'!$H$27:$H$28)))</f>
        <v/>
      </c>
      <c r="F14" s="70" t="str">
        <f>IF(ISERROR(AVERAGE('BoQ Data Entry'!$H$29:$H$31)),"",(AVERAGE('BoQ Data Entry'!$H$29:$H$31)))</f>
        <v/>
      </c>
      <c r="G14" s="70" t="str">
        <f>IF(ISERROR(AVERAGE('BoQ Data Entry'!$H$32:$H$35)),"",(AVERAGE('BoQ Data Entry'!$H$32:$H$35)))</f>
        <v/>
      </c>
      <c r="H14" s="70" t="str">
        <f>IF(ISERROR(AVERAGE('BoQ Data Entry'!$H$37:$H$40)),"",(AVERAGE('BoQ Data Entry'!$H$37:$H$40)))</f>
        <v/>
      </c>
      <c r="I14" s="70" t="str">
        <f>IF(ISERROR(AVERAGE('BoQ Data Entry'!$H$42)),"",(AVERAGE('BoQ Data Entry'!$H$42)))</f>
        <v/>
      </c>
      <c r="J14" s="70" t="str">
        <f>IF(ISERROR(AVERAGE('BoQ Data Entry'!$H$43)),"",(AVERAGE('BoQ Data Entry'!$E$43)))</f>
        <v/>
      </c>
      <c r="K14" s="70" t="str">
        <f>IF(ISERROR(AVERAGE('BoQ Data Entry'!$H$44:$H$45)),"",(AVERAGE('BoQ Data Entry'!$H$44:$H$45)))</f>
        <v/>
      </c>
      <c r="L14" s="70" t="str">
        <f>IF(ISERROR(AVERAGE('BoQ Data Entry'!$H$47:$H$51)),"",(AVERAGE('BoQ Data Entry'!$H$47:$H$51)))</f>
        <v/>
      </c>
      <c r="M14" s="70" t="str">
        <f>IF(ISERROR(AVERAGE('BoQ Data Entry'!$H$52:$H$54)),"",(AVERAGE('BoQ Data Entry'!$H$52:$H$54)))</f>
        <v/>
      </c>
      <c r="N14" s="70" t="str">
        <f>IF(ISERROR(AVERAGE('BoQ Data Entry'!$H$56:$H$61)),"",(AVERAGE('BoQ Data Entry'!$H$56:$H$61)))</f>
        <v/>
      </c>
    </row>
    <row r="15" spans="1:14" x14ac:dyDescent="0.2">
      <c r="A15" s="65" t="str">
        <f>IF('BoQ Data Entry'!I7&gt;0, 'BoQ Data Entry'!I7, "")</f>
        <v/>
      </c>
      <c r="B15" s="70" t="str">
        <f>IF(ISERROR(AVERAGE('BoQ Data Entry'!$I$9:$I$18)),"",(AVERAGE('BoQ Data Entry'!$I$9:$I$18)))</f>
        <v/>
      </c>
      <c r="C15" s="70" t="str">
        <f>IF(ISERROR(AVERAGE('BoQ Data Entry'!$I$19:$I$23)),"",(AVERAGE('BoQ Data Entry'!$I$19:$I$23)))</f>
        <v/>
      </c>
      <c r="D15" s="70" t="str">
        <f>IF(ISERROR(AVERAGE('BoQ Data Entry'!$I$24:$I$26)),"",(AVERAGE('BoQ Data Entry'!$I$24:$I$26)))</f>
        <v/>
      </c>
      <c r="E15" s="70" t="str">
        <f>IF(ISERROR(AVERAGE('BoQ Data Entry'!$I$27:$I$28)),"",(AVERAGE('BoQ Data Entry'!$I$27:$I$28)))</f>
        <v/>
      </c>
      <c r="F15" s="70" t="str">
        <f>IF(ISERROR(AVERAGE('BoQ Data Entry'!$I$29:$I$31)),"",(AVERAGE('BoQ Data Entry'!$I$29:$I$31)))</f>
        <v/>
      </c>
      <c r="G15" s="70" t="str">
        <f>IF(ISERROR(AVERAGE('BoQ Data Entry'!$I$32:$I$35)),"",(AVERAGE('BoQ Data Entry'!$I$32:$I$35)))</f>
        <v/>
      </c>
      <c r="H15" s="70" t="str">
        <f>IF(ISERROR(AVERAGE('BoQ Data Entry'!$I$37:$I$40)),"",(AVERAGE('BoQ Data Entry'!$I$37:$I$40)))</f>
        <v/>
      </c>
      <c r="I15" s="70" t="str">
        <f>IF(ISERROR(AVERAGE('BoQ Data Entry'!$I$42)),"",(AVERAGE('BoQ Data Entry'!$I$42)))</f>
        <v/>
      </c>
      <c r="J15" s="70" t="str">
        <f>IF(ISERROR(AVERAGE('BoQ Data Entry'!$I$43)),"",(AVERAGE('BoQ Data Entry'!$I$43)))</f>
        <v/>
      </c>
      <c r="K15" s="70" t="str">
        <f>IF(ISERROR(AVERAGE('BoQ Data Entry'!$I$44:$I$45)),"",(AVERAGE('BoQ Data Entry'!$I$44:$I$45)))</f>
        <v/>
      </c>
      <c r="L15" s="70" t="str">
        <f>IF(ISERROR(AVERAGE('BoQ Data Entry'!$I$47:$I$51)),"",(AVERAGE('BoQ Data Entry'!$I$47:$I$51)))</f>
        <v/>
      </c>
      <c r="M15" s="70" t="str">
        <f>IF(ISERROR(AVERAGE('BoQ Data Entry'!$I$52:$I$54)),"",(AVERAGE('BoQ Data Entry'!$I$52:$I$54)))</f>
        <v/>
      </c>
      <c r="N15" s="70" t="str">
        <f>IF(ISERROR(AVERAGE('BoQ Data Entry'!$I$56:$I$61)),"",(AVERAGE('BoQ Data Entry'!$I$56:$I$61)))</f>
        <v/>
      </c>
    </row>
    <row r="16" spans="1:14" x14ac:dyDescent="0.2">
      <c r="A16" s="65" t="str">
        <f>IF('BoQ Data Entry'!J7&gt;0, 'BoQ Data Entry'!J7, "")</f>
        <v/>
      </c>
      <c r="B16" s="70" t="str">
        <f>IF(ISERROR(AVERAGE('BoQ Data Entry'!$J$9:$J$18)),"",(AVERAGE('BoQ Data Entry'!$J$9:$J$18)))</f>
        <v/>
      </c>
      <c r="C16" s="70" t="str">
        <f>IF(ISERROR(AVERAGE('BoQ Data Entry'!$J$19:$J$23)),"",(AVERAGE('BoQ Data Entry'!$J$19:$J$23)))</f>
        <v/>
      </c>
      <c r="D16" s="70" t="str">
        <f>IF(ISERROR(AVERAGE('BoQ Data Entry'!$J$24:$J$26)),"",(AVERAGE('BoQ Data Entry'!$J$24:$J$26)))</f>
        <v/>
      </c>
      <c r="E16" s="70" t="str">
        <f>IF(ISERROR(AVERAGE('BoQ Data Entry'!$J$27:$J$28)),"",(AVERAGE('BoQ Data Entry'!$J$27:$J$28)))</f>
        <v/>
      </c>
      <c r="F16" s="70" t="str">
        <f>IF(ISERROR(AVERAGE('BoQ Data Entry'!$J$29:$J$31)),"",(AVERAGE('BoQ Data Entry'!$J$29:$J$31)))</f>
        <v/>
      </c>
      <c r="G16" s="70" t="str">
        <f>IF(ISERROR(AVERAGE('BoQ Data Entry'!$J$32:$J$35)),"",(AVERAGE('BoQ Data Entry'!$J$32:$J$35)))</f>
        <v/>
      </c>
      <c r="H16" s="70" t="str">
        <f>IF(ISERROR(AVERAGE('BoQ Data Entry'!$J$37:$J$40)),"",(AVERAGE('BoQ Data Entry'!$J$37:$J$40)))</f>
        <v/>
      </c>
      <c r="I16" s="70" t="str">
        <f>IF(ISERROR(AVERAGE('BoQ Data Entry'!$J$42)),"",(AVERAGE('BoQ Data Entry'!$J$42)))</f>
        <v/>
      </c>
      <c r="J16" s="70" t="str">
        <f>IF(ISERROR(AVERAGE('BoQ Data Entry'!$J$43)),"",(AVERAGE('BoQ Data Entry'!$J$43)))</f>
        <v/>
      </c>
      <c r="K16" s="70" t="str">
        <f>IF(ISERROR(AVERAGE('BoQ Data Entry'!$J$44:$J$45)),"",(AVERAGE('BoQ Data Entry'!$J$44:$J$45)))</f>
        <v/>
      </c>
      <c r="L16" s="70" t="str">
        <f>IF(ISERROR(AVERAGE('BoQ Data Entry'!$J$47:$J$51)),"",(AVERAGE('BoQ Data Entry'!$J$47:$J$51)))</f>
        <v/>
      </c>
      <c r="M16" s="70" t="str">
        <f>IF(ISERROR(AVERAGE('BoQ Data Entry'!$J$52:$J$54)),"",(AVERAGE('BoQ Data Entry'!$J$52:$J$54)))</f>
        <v/>
      </c>
      <c r="N16" s="70" t="str">
        <f>IF(ISERROR(AVERAGE('BoQ Data Entry'!$J$56:$J$61)),"",(AVERAGE('BoQ Data Entry'!$J$56:$J$61)))</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BoQ Data Entry</vt:lpstr>
      <vt:lpstr>Program Summary</vt:lpstr>
      <vt:lpstr>Graph</vt:lpstr>
      <vt:lpstr>Do Not Use</vt:lpstr>
      <vt:lpstr>'BoQ Data Entry'!_ftnref1</vt:lpstr>
      <vt:lpstr>Graph!Print_Area</vt:lpstr>
      <vt:lpstr>'Program Summary'!Print_Area</vt:lpstr>
    </vt:vector>
  </TitlesOfParts>
  <Company>University of South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Veguilla, Myrna</dc:creator>
  <cp:lastModifiedBy>Microsoft Office User</cp:lastModifiedBy>
  <cp:lastPrinted>2017-06-30T18:00:59Z</cp:lastPrinted>
  <dcterms:created xsi:type="dcterms:W3CDTF">2014-08-14T17:19:06Z</dcterms:created>
  <dcterms:modified xsi:type="dcterms:W3CDTF">2019-03-28T18:31:04Z</dcterms:modified>
</cp:coreProperties>
</file>